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/>
  <xr:revisionPtr revIDLastSave="0" documentId="13_ncr:1_{869A1C62-8115-4337-93D9-7A54753093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алендарь" sheetId="7" r:id="rId1"/>
  </sheets>
  <definedNames>
    <definedName name="_xlnm.Print_Area" localSheetId="0">Календарь!$B$2:$X$38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2" i="7" l="1"/>
  <c r="W32" i="7"/>
  <c r="V32" i="7"/>
  <c r="U32" i="7"/>
  <c r="T32" i="7"/>
  <c r="S32" i="7"/>
  <c r="R32" i="7"/>
  <c r="P32" i="7"/>
  <c r="O32" i="7"/>
  <c r="N32" i="7"/>
  <c r="M32" i="7"/>
  <c r="L32" i="7"/>
  <c r="K32" i="7"/>
  <c r="J32" i="7"/>
  <c r="H32" i="7"/>
  <c r="G32" i="7"/>
  <c r="F32" i="7"/>
  <c r="E32" i="7"/>
  <c r="D32" i="7"/>
  <c r="C32" i="7"/>
  <c r="B32" i="7"/>
  <c r="X23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H23" i="7"/>
  <c r="G23" i="7"/>
  <c r="F23" i="7"/>
  <c r="E23" i="7"/>
  <c r="D23" i="7"/>
  <c r="C23" i="7"/>
  <c r="B23" i="7"/>
  <c r="X14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H14" i="7"/>
  <c r="G14" i="7"/>
  <c r="F14" i="7"/>
  <c r="E14" i="7"/>
  <c r="D14" i="7"/>
  <c r="C14" i="7"/>
  <c r="B14" i="7"/>
  <c r="X5" i="7"/>
  <c r="W5" i="7"/>
  <c r="V5" i="7"/>
  <c r="U5" i="7"/>
  <c r="T5" i="7"/>
  <c r="S5" i="7"/>
  <c r="R5" i="7"/>
  <c r="P5" i="7"/>
  <c r="O5" i="7"/>
  <c r="N5" i="7"/>
  <c r="M5" i="7"/>
  <c r="L5" i="7"/>
  <c r="K5" i="7"/>
  <c r="J5" i="7"/>
  <c r="H5" i="7"/>
  <c r="G5" i="7"/>
  <c r="F5" i="7"/>
  <c r="E5" i="7"/>
  <c r="D5" i="7"/>
  <c r="C5" i="7"/>
  <c r="B5" i="7"/>
  <c r="B4" i="7" l="1"/>
  <c r="B6" i="7" s="1"/>
  <c r="J4" i="7" l="1"/>
  <c r="J6" i="7" s="1"/>
  <c r="K6" i="7" s="1"/>
  <c r="C6" i="7"/>
  <c r="D6" i="7" s="1"/>
  <c r="E6" i="7" s="1"/>
  <c r="F6" i="7" s="1"/>
  <c r="G6" i="7" s="1"/>
  <c r="H6" i="7" s="1"/>
  <c r="B7" i="7" s="1"/>
  <c r="C7" i="7" s="1"/>
  <c r="D7" i="7" s="1"/>
  <c r="E7" i="7" s="1"/>
  <c r="F7" i="7" s="1"/>
  <c r="G7" i="7" s="1"/>
  <c r="H7" i="7" s="1"/>
  <c r="B8" i="7" s="1"/>
  <c r="C8" i="7" s="1"/>
  <c r="D8" i="7" s="1"/>
  <c r="E8" i="7" s="1"/>
  <c r="F8" i="7" s="1"/>
  <c r="G8" i="7" s="1"/>
  <c r="H8" i="7" s="1"/>
  <c r="B9" i="7" s="1"/>
  <c r="C9" i="7" s="1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B11" i="7" s="1"/>
  <c r="C11" i="7" s="1"/>
  <c r="D11" i="7" s="1"/>
  <c r="E11" i="7" s="1"/>
  <c r="F11" i="7" s="1"/>
  <c r="G11" i="7" s="1"/>
  <c r="H11" i="7" s="1"/>
  <c r="B2" i="7"/>
  <c r="R4" i="7" l="1"/>
  <c r="L6" i="7"/>
  <c r="M6" i="7" s="1"/>
  <c r="N6" i="7" s="1"/>
  <c r="O6" i="7" s="1"/>
  <c r="P6" i="7" s="1"/>
  <c r="R6" i="7" l="1"/>
  <c r="S6" i="7" s="1"/>
  <c r="T6" i="7" s="1"/>
  <c r="U6" i="7" s="1"/>
  <c r="V6" i="7" s="1"/>
  <c r="W6" i="7" s="1"/>
  <c r="X6" i="7" s="1"/>
  <c r="R7" i="7" s="1"/>
  <c r="S7" i="7" s="1"/>
  <c r="T7" i="7" s="1"/>
  <c r="U7" i="7" s="1"/>
  <c r="V7" i="7" s="1"/>
  <c r="W7" i="7" s="1"/>
  <c r="X7" i="7" s="1"/>
  <c r="R8" i="7" s="1"/>
  <c r="S8" i="7" s="1"/>
  <c r="T8" i="7" s="1"/>
  <c r="U8" i="7" s="1"/>
  <c r="V8" i="7" s="1"/>
  <c r="W8" i="7" s="1"/>
  <c r="X8" i="7" s="1"/>
  <c r="R9" i="7" s="1"/>
  <c r="S9" i="7" s="1"/>
  <c r="T9" i="7" s="1"/>
  <c r="U9" i="7" s="1"/>
  <c r="V9" i="7" s="1"/>
  <c r="W9" i="7" s="1"/>
  <c r="X9" i="7" s="1"/>
  <c r="R10" i="7" s="1"/>
  <c r="S10" i="7" s="1"/>
  <c r="T10" i="7" s="1"/>
  <c r="U10" i="7" s="1"/>
  <c r="V10" i="7" s="1"/>
  <c r="W10" i="7" s="1"/>
  <c r="X10" i="7" s="1"/>
  <c r="R11" i="7" s="1"/>
  <c r="S11" i="7" s="1"/>
  <c r="T11" i="7" s="1"/>
  <c r="U11" i="7" s="1"/>
  <c r="V11" i="7" s="1"/>
  <c r="W11" i="7" s="1"/>
  <c r="X11" i="7" s="1"/>
  <c r="B13" i="7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17" i="7" s="1"/>
  <c r="C17" i="7" s="1"/>
  <c r="D17" i="7" s="1"/>
  <c r="E17" i="7" s="1"/>
  <c r="F17" i="7" s="1"/>
  <c r="G17" i="7" s="1"/>
  <c r="H17" i="7" s="1"/>
  <c r="B18" i="7" s="1"/>
  <c r="C18" i="7" s="1"/>
  <c r="D18" i="7" s="1"/>
  <c r="E18" i="7" s="1"/>
  <c r="F18" i="7" s="1"/>
  <c r="G18" i="7" s="1"/>
  <c r="H18" i="7" s="1"/>
  <c r="B19" i="7" s="1"/>
  <c r="C19" i="7" s="1"/>
  <c r="D19" i="7" s="1"/>
  <c r="E19" i="7" s="1"/>
  <c r="F19" i="7" s="1"/>
  <c r="G19" i="7" s="1"/>
  <c r="H19" i="7" s="1"/>
  <c r="B20" i="7" s="1"/>
  <c r="C20" i="7" s="1"/>
  <c r="D20" i="7" s="1"/>
  <c r="E20" i="7" s="1"/>
  <c r="F20" i="7" s="1"/>
  <c r="G20" i="7" s="1"/>
  <c r="H20" i="7" s="1"/>
  <c r="J7" i="7"/>
  <c r="K7" i="7" s="1"/>
  <c r="L7" i="7" s="1"/>
  <c r="M7" i="7" s="1"/>
  <c r="N7" i="7" s="1"/>
  <c r="O7" i="7" s="1"/>
  <c r="P7" i="7" s="1"/>
  <c r="J8" i="7" s="1"/>
  <c r="K8" i="7" s="1"/>
  <c r="L8" i="7" s="1"/>
  <c r="M8" i="7" s="1"/>
  <c r="N8" i="7" s="1"/>
  <c r="O8" i="7" s="1"/>
  <c r="P8" i="7" s="1"/>
  <c r="J9" i="7" s="1"/>
  <c r="K9" i="7" s="1"/>
  <c r="L9" i="7" s="1"/>
  <c r="M9" i="7" s="1"/>
  <c r="N9" i="7" s="1"/>
  <c r="O9" i="7" s="1"/>
  <c r="P9" i="7" s="1"/>
  <c r="J10" i="7" s="1"/>
  <c r="K10" i="7" s="1"/>
  <c r="L10" i="7" s="1"/>
  <c r="M10" i="7" s="1"/>
  <c r="N10" i="7" s="1"/>
  <c r="O10" i="7" s="1"/>
  <c r="P10" i="7" s="1"/>
  <c r="J11" i="7" s="1"/>
  <c r="K11" i="7" s="1"/>
  <c r="L11" i="7" s="1"/>
  <c r="M11" i="7" s="1"/>
  <c r="N11" i="7" s="1"/>
  <c r="O11" i="7" s="1"/>
  <c r="P11" i="7" s="1"/>
  <c r="J13" i="7" l="1"/>
  <c r="R13" i="7" s="1"/>
  <c r="J15" i="7" l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7" i="7" s="1"/>
  <c r="K17" i="7" s="1"/>
  <c r="L17" i="7" s="1"/>
  <c r="M17" i="7" s="1"/>
  <c r="N17" i="7" s="1"/>
  <c r="O17" i="7" s="1"/>
  <c r="P17" i="7" s="1"/>
  <c r="J18" i="7" s="1"/>
  <c r="K18" i="7" s="1"/>
  <c r="L18" i="7" s="1"/>
  <c r="M18" i="7" s="1"/>
  <c r="N18" i="7" s="1"/>
  <c r="O18" i="7" s="1"/>
  <c r="P18" i="7" s="1"/>
  <c r="J19" i="7" s="1"/>
  <c r="K19" i="7" s="1"/>
  <c r="L19" i="7" s="1"/>
  <c r="M19" i="7" s="1"/>
  <c r="N19" i="7" s="1"/>
  <c r="O19" i="7" s="1"/>
  <c r="P19" i="7" s="1"/>
  <c r="J20" i="7" s="1"/>
  <c r="K20" i="7" s="1"/>
  <c r="L20" i="7" s="1"/>
  <c r="M20" i="7" s="1"/>
  <c r="N20" i="7" s="1"/>
  <c r="O20" i="7" s="1"/>
  <c r="P20" i="7" s="1"/>
  <c r="B22" i="7"/>
  <c r="R15" i="7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R17" i="7" s="1"/>
  <c r="S17" i="7" s="1"/>
  <c r="T17" i="7" s="1"/>
  <c r="U17" i="7" s="1"/>
  <c r="V17" i="7" s="1"/>
  <c r="W17" i="7" s="1"/>
  <c r="X17" i="7" s="1"/>
  <c r="R18" i="7" s="1"/>
  <c r="S18" i="7" s="1"/>
  <c r="T18" i="7" s="1"/>
  <c r="U18" i="7" s="1"/>
  <c r="V18" i="7" s="1"/>
  <c r="W18" i="7" s="1"/>
  <c r="X18" i="7" s="1"/>
  <c r="R19" i="7" s="1"/>
  <c r="S19" i="7" s="1"/>
  <c r="T19" i="7" s="1"/>
  <c r="U19" i="7" s="1"/>
  <c r="V19" i="7" s="1"/>
  <c r="W19" i="7" s="1"/>
  <c r="X19" i="7" s="1"/>
  <c r="R20" i="7" s="1"/>
  <c r="S20" i="7" s="1"/>
  <c r="T20" i="7" s="1"/>
  <c r="U20" i="7" s="1"/>
  <c r="V20" i="7" s="1"/>
  <c r="W20" i="7" s="1"/>
  <c r="X20" i="7" s="1"/>
  <c r="J22" i="7" l="1"/>
  <c r="B24" i="7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B26" i="7" s="1"/>
  <c r="C26" i="7" s="1"/>
  <c r="D26" i="7" s="1"/>
  <c r="E26" i="7" s="1"/>
  <c r="F26" i="7" s="1"/>
  <c r="G26" i="7" s="1"/>
  <c r="H26" i="7" s="1"/>
  <c r="B27" i="7" s="1"/>
  <c r="C27" i="7" s="1"/>
  <c r="D27" i="7" s="1"/>
  <c r="E27" i="7" s="1"/>
  <c r="F27" i="7" s="1"/>
  <c r="G27" i="7" s="1"/>
  <c r="H27" i="7" s="1"/>
  <c r="B28" i="7" s="1"/>
  <c r="C28" i="7" s="1"/>
  <c r="D28" i="7" s="1"/>
  <c r="E28" i="7" s="1"/>
  <c r="F28" i="7" s="1"/>
  <c r="G28" i="7" s="1"/>
  <c r="H28" i="7" s="1"/>
  <c r="B29" i="7" s="1"/>
  <c r="C29" i="7" s="1"/>
  <c r="D29" i="7" s="1"/>
  <c r="E29" i="7" s="1"/>
  <c r="F29" i="7" s="1"/>
  <c r="G29" i="7" s="1"/>
  <c r="H29" i="7" s="1"/>
  <c r="R22" i="7" l="1"/>
  <c r="J24" i="7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J26" i="7" s="1"/>
  <c r="K26" i="7" s="1"/>
  <c r="L26" i="7" s="1"/>
  <c r="M26" i="7" s="1"/>
  <c r="N26" i="7" s="1"/>
  <c r="O26" i="7" s="1"/>
  <c r="P26" i="7" s="1"/>
  <c r="J27" i="7" s="1"/>
  <c r="K27" i="7" s="1"/>
  <c r="L27" i="7" s="1"/>
  <c r="M27" i="7" s="1"/>
  <c r="N27" i="7" s="1"/>
  <c r="O27" i="7" s="1"/>
  <c r="P27" i="7" s="1"/>
  <c r="J28" i="7" s="1"/>
  <c r="K28" i="7" s="1"/>
  <c r="L28" i="7" s="1"/>
  <c r="M28" i="7" s="1"/>
  <c r="N28" i="7" s="1"/>
  <c r="O28" i="7" s="1"/>
  <c r="P28" i="7" s="1"/>
  <c r="J29" i="7" s="1"/>
  <c r="K29" i="7" s="1"/>
  <c r="L29" i="7" s="1"/>
  <c r="M29" i="7" s="1"/>
  <c r="N29" i="7" s="1"/>
  <c r="O29" i="7" s="1"/>
  <c r="P29" i="7" s="1"/>
  <c r="B31" i="7" l="1"/>
  <c r="R24" i="7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R26" i="7" s="1"/>
  <c r="S26" i="7" s="1"/>
  <c r="T26" i="7" s="1"/>
  <c r="U26" i="7" s="1"/>
  <c r="V26" i="7" s="1"/>
  <c r="W26" i="7" s="1"/>
  <c r="X26" i="7" s="1"/>
  <c r="R27" i="7" s="1"/>
  <c r="S27" i="7" s="1"/>
  <c r="T27" i="7" s="1"/>
  <c r="U27" i="7" s="1"/>
  <c r="V27" i="7" s="1"/>
  <c r="W27" i="7" s="1"/>
  <c r="X27" i="7" s="1"/>
  <c r="R28" i="7" s="1"/>
  <c r="S28" i="7" s="1"/>
  <c r="T28" i="7" s="1"/>
  <c r="U28" i="7" s="1"/>
  <c r="V28" i="7" s="1"/>
  <c r="W28" i="7" s="1"/>
  <c r="X28" i="7" s="1"/>
  <c r="R29" i="7" s="1"/>
  <c r="S29" i="7" s="1"/>
  <c r="T29" i="7" s="1"/>
  <c r="U29" i="7" s="1"/>
  <c r="V29" i="7" s="1"/>
  <c r="W29" i="7" s="1"/>
  <c r="X29" i="7" s="1"/>
  <c r="J31" i="7" l="1"/>
  <c r="B33" i="7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B35" i="7" s="1"/>
  <c r="C35" i="7" s="1"/>
  <c r="D35" i="7" s="1"/>
  <c r="E35" i="7" s="1"/>
  <c r="F35" i="7" s="1"/>
  <c r="G35" i="7" s="1"/>
  <c r="H35" i="7" s="1"/>
  <c r="B36" i="7" s="1"/>
  <c r="C36" i="7" s="1"/>
  <c r="D36" i="7" s="1"/>
  <c r="E36" i="7" s="1"/>
  <c r="F36" i="7" s="1"/>
  <c r="G36" i="7" s="1"/>
  <c r="H36" i="7" s="1"/>
  <c r="B37" i="7" s="1"/>
  <c r="C37" i="7" s="1"/>
  <c r="D37" i="7" s="1"/>
  <c r="E37" i="7" s="1"/>
  <c r="F37" i="7" s="1"/>
  <c r="G37" i="7" s="1"/>
  <c r="H37" i="7" s="1"/>
  <c r="B38" i="7" s="1"/>
  <c r="C38" i="7" s="1"/>
  <c r="D38" i="7" s="1"/>
  <c r="E38" i="7" s="1"/>
  <c r="F38" i="7" s="1"/>
  <c r="G38" i="7" s="1"/>
  <c r="H38" i="7" s="1"/>
  <c r="R31" i="7" l="1"/>
  <c r="R33" i="7" s="1"/>
  <c r="J33" i="7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J35" i="7" s="1"/>
  <c r="K35" i="7" s="1"/>
  <c r="L35" i="7" s="1"/>
  <c r="M35" i="7" s="1"/>
  <c r="N35" i="7" s="1"/>
  <c r="O35" i="7" s="1"/>
  <c r="P35" i="7" s="1"/>
  <c r="J36" i="7" s="1"/>
  <c r="K36" i="7" s="1"/>
  <c r="L36" i="7" s="1"/>
  <c r="M36" i="7" s="1"/>
  <c r="N36" i="7" s="1"/>
  <c r="O36" i="7" s="1"/>
  <c r="P36" i="7" s="1"/>
  <c r="J37" i="7" s="1"/>
  <c r="K37" i="7" s="1"/>
  <c r="L37" i="7" s="1"/>
  <c r="M37" i="7" s="1"/>
  <c r="N37" i="7" s="1"/>
  <c r="O37" i="7" s="1"/>
  <c r="P37" i="7" s="1"/>
  <c r="J38" i="7" s="1"/>
  <c r="K38" i="7" s="1"/>
  <c r="L38" i="7" s="1"/>
  <c r="M38" i="7" s="1"/>
  <c r="N38" i="7" s="1"/>
  <c r="O38" i="7" s="1"/>
  <c r="P38" i="7" s="1"/>
  <c r="S33" i="7" l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R35" i="7" s="1"/>
  <c r="S35" i="7" s="1"/>
  <c r="T35" i="7" s="1"/>
  <c r="U35" i="7" s="1"/>
  <c r="V35" i="7" s="1"/>
  <c r="W35" i="7" s="1"/>
  <c r="X35" i="7" s="1"/>
  <c r="R36" i="7" s="1"/>
  <c r="S36" i="7" s="1"/>
  <c r="T36" i="7" s="1"/>
  <c r="U36" i="7" s="1"/>
  <c r="V36" i="7" s="1"/>
  <c r="W36" i="7" s="1"/>
  <c r="X36" i="7" s="1"/>
  <c r="R37" i="7" s="1"/>
  <c r="S37" i="7" s="1"/>
  <c r="T37" i="7" s="1"/>
  <c r="U37" i="7" s="1"/>
  <c r="V37" i="7" s="1"/>
  <c r="W37" i="7" s="1"/>
  <c r="X37" i="7" s="1"/>
  <c r="R38" i="7" s="1"/>
  <c r="S38" i="7" s="1"/>
  <c r="T38" i="7" s="1"/>
  <c r="U38" i="7" s="1"/>
  <c r="V38" i="7" s="1"/>
  <c r="W38" i="7" s="1"/>
  <c r="X38" i="7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d"/>
    <numFmt numFmtId="169" formatCode="mmmm\ \'yy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4" applyNumberFormat="0" applyAlignment="0" applyProtection="0"/>
    <xf numFmtId="0" fontId="24" fillId="8" borderId="5" applyNumberFormat="0" applyAlignment="0" applyProtection="0"/>
    <xf numFmtId="0" fontId="25" fillId="8" borderId="4" applyNumberFormat="0" applyAlignment="0" applyProtection="0"/>
    <xf numFmtId="0" fontId="26" fillId="0" borderId="6" applyNumberFormat="0" applyFill="0" applyAlignment="0" applyProtection="0"/>
    <xf numFmtId="0" fontId="27" fillId="9" borderId="7" applyNumberFormat="0" applyAlignment="0" applyProtection="0"/>
    <xf numFmtId="0" fontId="28" fillId="0" borderId="0" applyNumberFormat="0" applyFill="0" applyBorder="0" applyAlignment="0" applyProtection="0"/>
    <xf numFmtId="0" fontId="32" fillId="10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5" fillId="0" borderId="0" xfId="0" applyFont="1" applyAlignment="1">
      <alignment vertical="top" wrapText="1"/>
    </xf>
    <xf numFmtId="168" fontId="4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69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31" fillId="0" borderId="0" xfId="0" applyFont="1" applyBorder="1" applyAlignment="1">
      <alignment horizontal="center" vertical="center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6" builtinId="20" customBuiltin="1"/>
    <cellStyle name="Вывод" xfId="17" builtinId="21" customBuiltin="1"/>
    <cellStyle name="Вычисление" xfId="18" builtinId="22" customBuiltin="1"/>
    <cellStyle name="Гиперссылка" xfId="1" builtinId="8" customBuiltin="1"/>
    <cellStyle name="Денежный" xfId="5" builtinId="4" customBuiltin="1"/>
    <cellStyle name="Денежный [0]" xfId="6" builtinId="7" customBuiltin="1"/>
    <cellStyle name="Заголовок 1" xfId="9" builtinId="16" customBuiltin="1"/>
    <cellStyle name="Заголовок 2" xfId="10" builtinId="17" customBuiltin="1"/>
    <cellStyle name="Заголовок 3" xfId="11" builtinId="18" customBuiltin="1"/>
    <cellStyle name="Заголовок 4" xfId="12" builtinId="19" customBuiltin="1"/>
    <cellStyle name="Итог" xfId="24" builtinId="25" customBuiltin="1"/>
    <cellStyle name="Контрольная ячейка" xfId="20" builtinId="23" customBuiltin="1"/>
    <cellStyle name="Название" xfId="8" builtinId="15" customBuiltin="1"/>
    <cellStyle name="Нейтральный" xfId="15" builtinId="28" customBuiltin="1"/>
    <cellStyle name="Обычный" xfId="0" builtinId="0" customBuiltin="1"/>
    <cellStyle name="Открывавшаяся гиперссылка" xfId="2" builtinId="9" customBuiltin="1"/>
    <cellStyle name="Плохой" xfId="14" builtinId="27" customBuiltin="1"/>
    <cellStyle name="Пояснение" xfId="23" builtinId="53" customBuiltin="1"/>
    <cellStyle name="Примечание" xfId="22" builtinId="10" customBuiltin="1"/>
    <cellStyle name="Процентный" xfId="7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3" builtinId="3" customBuiltin="1"/>
    <cellStyle name="Финансовый [0]" xfId="4" builtinId="6" customBuiltin="1"/>
    <cellStyle name="Хороший" xfId="13" builtinId="26" customBuiltin="1"/>
  </cellStyles>
  <dxfs count="2">
    <dxf>
      <numFmt numFmtId="170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68"/>
  <sheetViews>
    <sheetView showGridLines="0" tabSelected="1" workbookViewId="0">
      <selection activeCell="AC5" sqref="AC5"/>
    </sheetView>
  </sheetViews>
  <sheetFormatPr defaultColWidth="9.140625" defaultRowHeight="12.75" x14ac:dyDescent="0.2"/>
  <cols>
    <col min="1" max="25" width="4.7109375" style="1" customWidth="1"/>
    <col min="26" max="26" width="4.140625" style="1" customWidth="1"/>
    <col min="27" max="27" width="38.5703125" style="1" customWidth="1"/>
    <col min="28" max="16384" width="9.140625" style="1"/>
  </cols>
  <sheetData>
    <row r="2" spans="1:27" ht="42" customHeight="1" x14ac:dyDescent="0.2">
      <c r="B2" s="16">
        <f>IF($G$3=1,C3,C3&amp;"-"&amp;C3+1)</f>
        <v>2021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AA2" s="8"/>
    </row>
    <row r="3" spans="1:27" ht="15" x14ac:dyDescent="0.2">
      <c r="B3" s="2"/>
      <c r="C3" s="19">
        <v>2021</v>
      </c>
      <c r="D3" s="19"/>
      <c r="E3" s="19"/>
      <c r="F3" s="15"/>
      <c r="G3" s="19">
        <v>1</v>
      </c>
      <c r="H3" s="19"/>
      <c r="I3" s="15"/>
      <c r="J3" s="19">
        <v>2</v>
      </c>
      <c r="K3" s="1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A3" s="9"/>
    </row>
    <row r="4" spans="1:27" s="3" customFormat="1" ht="21" x14ac:dyDescent="0.35">
      <c r="A4" s="7"/>
      <c r="B4" s="17">
        <f>DATE(C3,G3,1)</f>
        <v>44197</v>
      </c>
      <c r="C4" s="17"/>
      <c r="D4" s="17"/>
      <c r="E4" s="17"/>
      <c r="F4" s="17"/>
      <c r="G4" s="17"/>
      <c r="H4" s="17"/>
      <c r="I4" s="11"/>
      <c r="J4" s="17">
        <f>DATE(YEAR(B4+42),MONTH(B4+42),1)</f>
        <v>44228</v>
      </c>
      <c r="K4" s="17"/>
      <c r="L4" s="17"/>
      <c r="M4" s="17"/>
      <c r="N4" s="17"/>
      <c r="O4" s="17"/>
      <c r="P4" s="17"/>
      <c r="Q4" s="11"/>
      <c r="R4" s="17">
        <f>DATE(YEAR(J4+42),MONTH(J4+42),1)</f>
        <v>44256</v>
      </c>
      <c r="S4" s="17"/>
      <c r="T4" s="17"/>
      <c r="U4" s="17"/>
      <c r="V4" s="17"/>
      <c r="W4" s="17"/>
      <c r="X4" s="17"/>
      <c r="AA4" s="9"/>
    </row>
    <row r="5" spans="1:27" s="5" customFormat="1" ht="18.75" x14ac:dyDescent="0.3">
      <c r="A5" s="3"/>
      <c r="B5" s="12" t="str">
        <f>CHOOSE(1+MOD($J$3+1-2,7),"ВС","ПН","ВТ","СР","ЧТ","ПТ","СБ")</f>
        <v>ПН</v>
      </c>
      <c r="C5" s="12" t="str">
        <f>CHOOSE(1+MOD($J$3+2-2,7),"ВС","ПН","ВТ","СР","ЧТ","ПТ","СБ")</f>
        <v>ВТ</v>
      </c>
      <c r="D5" s="12" t="str">
        <f>CHOOSE(1+MOD($J$3+3-2,7),"ВС","ПН","ВТ","СР","ЧТ","ПТ","СБ")</f>
        <v>СР</v>
      </c>
      <c r="E5" s="12" t="str">
        <f>CHOOSE(1+MOD($J$3+4-2,7),"ВС","ПН","ВТ","СР","ЧТ","ПТ","СБ")</f>
        <v>ЧТ</v>
      </c>
      <c r="F5" s="12" t="str">
        <f>CHOOSE(1+MOD($J$3+5-2,7),"ВС","ПН","ВТ","СР","ЧТ","ПТ","СБ")</f>
        <v>ПТ</v>
      </c>
      <c r="G5" s="12" t="str">
        <f>CHOOSE(1+MOD($J$3+6-2,7),"ВС","ПН","ВТ","СР","ЧТ","ПТ","СБ")</f>
        <v>СБ</v>
      </c>
      <c r="H5" s="12" t="str">
        <f>CHOOSE(1+MOD($J$3+7-2,7),"ВС","ПН","ВТ","СР","ЧТ","ПТ","СБ")</f>
        <v>ВС</v>
      </c>
      <c r="J5" s="12" t="str">
        <f>CHOOSE(1+MOD($J$3+1-2,7),"ВС","ПН","ВТ","СР","ЧТ","ПТ","СБ")</f>
        <v>ПН</v>
      </c>
      <c r="K5" s="12" t="str">
        <f>CHOOSE(1+MOD($J$3+2-2,7),"ВС","ПН","ВТ","СР","ЧТ","ПТ","СБ")</f>
        <v>ВТ</v>
      </c>
      <c r="L5" s="12" t="str">
        <f>CHOOSE(1+MOD($J$3+3-2,7),"ВС","ПН","ВТ","СР","ЧТ","ПТ","СБ")</f>
        <v>СР</v>
      </c>
      <c r="M5" s="12" t="str">
        <f>CHOOSE(1+MOD($J$3+4-2,7),"ВС","ПН","ВТ","СР","ЧТ","ПТ","СБ")</f>
        <v>ЧТ</v>
      </c>
      <c r="N5" s="12" t="str">
        <f>CHOOSE(1+MOD($J$3+5-2,7),"ВС","ПН","ВТ","СР","ЧТ","ПТ","СБ")</f>
        <v>ПТ</v>
      </c>
      <c r="O5" s="12" t="str">
        <f>CHOOSE(1+MOD($J$3+6-2,7),"ВС","ПН","ВТ","СР","ЧТ","ПТ","СБ")</f>
        <v>СБ</v>
      </c>
      <c r="P5" s="12" t="str">
        <f>CHOOSE(1+MOD($J$3+7-2,7),"ВС","ПН","ВТ","СР","ЧТ","ПТ","СБ")</f>
        <v>ВС</v>
      </c>
      <c r="R5" s="12" t="str">
        <f>CHOOSE(1+MOD($J$3+1-2,7),"ВС","ПН","ВТ","СР","ЧТ","ПТ","СБ")</f>
        <v>ПН</v>
      </c>
      <c r="S5" s="12" t="str">
        <f>CHOOSE(1+MOD($J$3+2-2,7),"ВС","ПН","ВТ","СР","ЧТ","ПТ","СБ")</f>
        <v>ВТ</v>
      </c>
      <c r="T5" s="12" t="str">
        <f>CHOOSE(1+MOD($J$3+3-2,7),"ВС","ПН","ВТ","СР","ЧТ","ПТ","СБ")</f>
        <v>СР</v>
      </c>
      <c r="U5" s="12" t="str">
        <f>CHOOSE(1+MOD($J$3+4-2,7),"ВС","ПН","ВТ","СР","ЧТ","ПТ","СБ")</f>
        <v>ЧТ</v>
      </c>
      <c r="V5" s="12" t="str">
        <f>CHOOSE(1+MOD($J$3+5-2,7),"ВС","ПН","ВТ","СР","ЧТ","ПТ","СБ")</f>
        <v>ПТ</v>
      </c>
      <c r="W5" s="12" t="str">
        <f>CHOOSE(1+MOD($J$3+6-2,7),"ВС","ПН","ВТ","СР","ЧТ","ПТ","СБ")</f>
        <v>СБ</v>
      </c>
      <c r="X5" s="12" t="str">
        <f>CHOOSE(1+MOD($J$3+7-2,7),"ВС","ПН","ВТ","СР","ЧТ","ПТ","СБ")</f>
        <v>ВС</v>
      </c>
      <c r="AA5" s="18"/>
    </row>
    <row r="6" spans="1:27" s="6" customFormat="1" ht="18.75" x14ac:dyDescent="0.3">
      <c r="A6" s="3"/>
      <c r="B6" s="14" t="str">
        <f>IF(WEEKDAY(B4,1)=MOD($J$3,7),B4,"")</f>
        <v/>
      </c>
      <c r="C6" s="14" t="str">
        <f>IF(B6="",IF(WEEKDAY(B4,1)=MOD($J$3,7)+1,B4,""),B6+1)</f>
        <v/>
      </c>
      <c r="D6" s="14" t="str">
        <f>IF(C6="",IF(WEEKDAY(B4,1)=MOD($J$3+1,7)+1,B4,""),C6+1)</f>
        <v/>
      </c>
      <c r="E6" s="14" t="str">
        <f>IF(D6="",IF(WEEKDAY(B4,1)=MOD($J$3+2,7)+1,B4,""),D6+1)</f>
        <v/>
      </c>
      <c r="F6" s="14">
        <f>IF(E6="",IF(WEEKDAY(B4,1)=MOD($J$3+3,7)+1,B4,""),E6+1)</f>
        <v>44197</v>
      </c>
      <c r="G6" s="14">
        <f>IF(F6="",IF(WEEKDAY(B4,1)=MOD($J$3+4,7)+1,B4,""),F6+1)</f>
        <v>44198</v>
      </c>
      <c r="H6" s="14">
        <f>IF(G6="",IF(WEEKDAY(B4,1)=MOD($J$3+5,7)+1,B4,""),G6+1)</f>
        <v>44199</v>
      </c>
      <c r="I6" s="5"/>
      <c r="J6" s="14">
        <f>IF(WEEKDAY(J4,1)=MOD($J$3,7),J4,"")</f>
        <v>44228</v>
      </c>
      <c r="K6" s="14">
        <f>IF(J6="",IF(WEEKDAY(J4,1)=MOD($J$3,7)+1,J4,""),J6+1)</f>
        <v>44229</v>
      </c>
      <c r="L6" s="14">
        <f>IF(K6="",IF(WEEKDAY(J4,1)=MOD($J$3+1,7)+1,J4,""),K6+1)</f>
        <v>44230</v>
      </c>
      <c r="M6" s="14">
        <f>IF(L6="",IF(WEEKDAY(J4,1)=MOD($J$3+2,7)+1,J4,""),L6+1)</f>
        <v>44231</v>
      </c>
      <c r="N6" s="14">
        <f>IF(M6="",IF(WEEKDAY(J4,1)=MOD($J$3+3,7)+1,J4,""),M6+1)</f>
        <v>44232</v>
      </c>
      <c r="O6" s="14">
        <f>IF(N6="",IF(WEEKDAY(J4,1)=MOD($J$3+4,7)+1,J4,""),N6+1)</f>
        <v>44233</v>
      </c>
      <c r="P6" s="14">
        <f>IF(O6="",IF(WEEKDAY(J4,1)=MOD($J$3+5,7)+1,J4,""),O6+1)</f>
        <v>44234</v>
      </c>
      <c r="Q6" s="5"/>
      <c r="R6" s="14">
        <f>IF(WEEKDAY(R4,1)=MOD($J$3,7),R4,"")</f>
        <v>44256</v>
      </c>
      <c r="S6" s="14">
        <f>IF(R6="",IF(WEEKDAY(R4,1)=MOD($J$3,7)+1,R4,""),R6+1)</f>
        <v>44257</v>
      </c>
      <c r="T6" s="14">
        <f>IF(S6="",IF(WEEKDAY(R4,1)=MOD($J$3+1,7)+1,R4,""),S6+1)</f>
        <v>44258</v>
      </c>
      <c r="U6" s="14">
        <f>IF(T6="",IF(WEEKDAY(R4,1)=MOD($J$3+2,7)+1,R4,""),T6+1)</f>
        <v>44259</v>
      </c>
      <c r="V6" s="14">
        <f>IF(U6="",IF(WEEKDAY(R4,1)=MOD($J$3+3,7)+1,R4,""),U6+1)</f>
        <v>44260</v>
      </c>
      <c r="W6" s="14">
        <f>IF(V6="",IF(WEEKDAY(R4,1)=MOD($J$3+4,7)+1,R4,""),V6+1)</f>
        <v>44261</v>
      </c>
      <c r="X6" s="14">
        <f>IF(W6="",IF(WEEKDAY(R4,1)=MOD($J$3+5,7)+1,R4,""),W6+1)</f>
        <v>44262</v>
      </c>
      <c r="AA6" s="18"/>
    </row>
    <row r="7" spans="1:27" s="6" customFormat="1" ht="18.75" x14ac:dyDescent="0.3">
      <c r="A7" s="3"/>
      <c r="B7" s="14">
        <f>IF(H6="","",IF(MONTH(H6+1)&lt;&gt;MONTH(H6),"",H6+1))</f>
        <v>44200</v>
      </c>
      <c r="C7" s="14">
        <f>IF(B7="","",IF(MONTH(B7+1)&lt;&gt;MONTH(B7),"",B7+1))</f>
        <v>44201</v>
      </c>
      <c r="D7" s="14">
        <f t="shared" ref="D7:H11" si="0">IF(C7="","",IF(MONTH(C7+1)&lt;&gt;MONTH(C7),"",C7+1))</f>
        <v>44202</v>
      </c>
      <c r="E7" s="14">
        <f t="shared" si="0"/>
        <v>44203</v>
      </c>
      <c r="F7" s="14">
        <f t="shared" si="0"/>
        <v>44204</v>
      </c>
      <c r="G7" s="14">
        <f t="shared" si="0"/>
        <v>44205</v>
      </c>
      <c r="H7" s="14">
        <f t="shared" si="0"/>
        <v>44206</v>
      </c>
      <c r="I7" s="5"/>
      <c r="J7" s="14">
        <f>IF(P6="","",IF(MONTH(P6+1)&lt;&gt;MONTH(P6),"",P6+1))</f>
        <v>44235</v>
      </c>
      <c r="K7" s="14">
        <f>IF(J7="","",IF(MONTH(J7+1)&lt;&gt;MONTH(J7),"",J7+1))</f>
        <v>44236</v>
      </c>
      <c r="L7" s="14">
        <f t="shared" ref="L7:L11" si="1">IF(K7="","",IF(MONTH(K7+1)&lt;&gt;MONTH(K7),"",K7+1))</f>
        <v>44237</v>
      </c>
      <c r="M7" s="14">
        <f t="shared" ref="M7:M11" si="2">IF(L7="","",IF(MONTH(L7+1)&lt;&gt;MONTH(L7),"",L7+1))</f>
        <v>44238</v>
      </c>
      <c r="N7" s="14">
        <f t="shared" ref="N7:N11" si="3">IF(M7="","",IF(MONTH(M7+1)&lt;&gt;MONTH(M7),"",M7+1))</f>
        <v>44239</v>
      </c>
      <c r="O7" s="14">
        <f t="shared" ref="O7:O11" si="4">IF(N7="","",IF(MONTH(N7+1)&lt;&gt;MONTH(N7),"",N7+1))</f>
        <v>44240</v>
      </c>
      <c r="P7" s="14">
        <f t="shared" ref="P7:P11" si="5">IF(O7="","",IF(MONTH(O7+1)&lt;&gt;MONTH(O7),"",O7+1))</f>
        <v>44241</v>
      </c>
      <c r="Q7" s="5"/>
      <c r="R7" s="14">
        <f>IF(X6="","",IF(MONTH(X6+1)&lt;&gt;MONTH(X6),"",X6+1))</f>
        <v>44263</v>
      </c>
      <c r="S7" s="14">
        <f>IF(R7="","",IF(MONTH(R7+1)&lt;&gt;MONTH(R7),"",R7+1))</f>
        <v>44264</v>
      </c>
      <c r="T7" s="14">
        <f t="shared" ref="T7:T11" si="6">IF(S7="","",IF(MONTH(S7+1)&lt;&gt;MONTH(S7),"",S7+1))</f>
        <v>44265</v>
      </c>
      <c r="U7" s="14">
        <f t="shared" ref="U7:U11" si="7">IF(T7="","",IF(MONTH(T7+1)&lt;&gt;MONTH(T7),"",T7+1))</f>
        <v>44266</v>
      </c>
      <c r="V7" s="14">
        <f t="shared" ref="V7:V11" si="8">IF(U7="","",IF(MONTH(U7+1)&lt;&gt;MONTH(U7),"",U7+1))</f>
        <v>44267</v>
      </c>
      <c r="W7" s="14">
        <f t="shared" ref="W7:W11" si="9">IF(V7="","",IF(MONTH(V7+1)&lt;&gt;MONTH(V7),"",V7+1))</f>
        <v>44268</v>
      </c>
      <c r="X7" s="14">
        <f t="shared" ref="X7:X11" si="10">IF(W7="","",IF(MONTH(W7+1)&lt;&gt;MONTH(W7),"",W7+1))</f>
        <v>44269</v>
      </c>
      <c r="AA7" s="18"/>
    </row>
    <row r="8" spans="1:27" s="6" customFormat="1" ht="18.75" x14ac:dyDescent="0.3">
      <c r="A8" s="3"/>
      <c r="B8" s="14">
        <f>IF(H7="","",IF(MONTH(H7+1)&lt;&gt;MONTH(H7),"",H7+1))</f>
        <v>44207</v>
      </c>
      <c r="C8" s="14">
        <f>IF(B8="","",IF(MONTH(B8+1)&lt;&gt;MONTH(B8),"",B8+1))</f>
        <v>44208</v>
      </c>
      <c r="D8" s="14">
        <f t="shared" si="0"/>
        <v>44209</v>
      </c>
      <c r="E8" s="14">
        <f t="shared" si="0"/>
        <v>44210</v>
      </c>
      <c r="F8" s="14">
        <f t="shared" si="0"/>
        <v>44211</v>
      </c>
      <c r="G8" s="14">
        <f t="shared" si="0"/>
        <v>44212</v>
      </c>
      <c r="H8" s="14">
        <f t="shared" si="0"/>
        <v>44213</v>
      </c>
      <c r="I8" s="5"/>
      <c r="J8" s="14">
        <f>IF(P7="","",IF(MONTH(P7+1)&lt;&gt;MONTH(P7),"",P7+1))</f>
        <v>44242</v>
      </c>
      <c r="K8" s="14">
        <f>IF(J8="","",IF(MONTH(J8+1)&lt;&gt;MONTH(J8),"",J8+1))</f>
        <v>44243</v>
      </c>
      <c r="L8" s="14">
        <f t="shared" si="1"/>
        <v>44244</v>
      </c>
      <c r="M8" s="14">
        <f t="shared" si="2"/>
        <v>44245</v>
      </c>
      <c r="N8" s="14">
        <f t="shared" si="3"/>
        <v>44246</v>
      </c>
      <c r="O8" s="14">
        <f t="shared" si="4"/>
        <v>44247</v>
      </c>
      <c r="P8" s="14">
        <f t="shared" si="5"/>
        <v>44248</v>
      </c>
      <c r="Q8" s="5"/>
      <c r="R8" s="14">
        <f>IF(X7="","",IF(MONTH(X7+1)&lt;&gt;MONTH(X7),"",X7+1))</f>
        <v>44270</v>
      </c>
      <c r="S8" s="14">
        <f>IF(R8="","",IF(MONTH(R8+1)&lt;&gt;MONTH(R8),"",R8+1))</f>
        <v>44271</v>
      </c>
      <c r="T8" s="14">
        <f t="shared" si="6"/>
        <v>44272</v>
      </c>
      <c r="U8" s="14">
        <f t="shared" si="7"/>
        <v>44273</v>
      </c>
      <c r="V8" s="14">
        <f t="shared" si="8"/>
        <v>44274</v>
      </c>
      <c r="W8" s="14">
        <f t="shared" si="9"/>
        <v>44275</v>
      </c>
      <c r="X8" s="14">
        <f t="shared" si="10"/>
        <v>44276</v>
      </c>
      <c r="AA8" s="18"/>
    </row>
    <row r="9" spans="1:27" s="6" customFormat="1" ht="18.75" x14ac:dyDescent="0.3">
      <c r="A9" s="3"/>
      <c r="B9" s="14">
        <f>IF(H8="","",IF(MONTH(H8+1)&lt;&gt;MONTH(H8),"",H8+1))</f>
        <v>44214</v>
      </c>
      <c r="C9" s="14">
        <f>IF(B9="","",IF(MONTH(B9+1)&lt;&gt;MONTH(B9),"",B9+1))</f>
        <v>44215</v>
      </c>
      <c r="D9" s="14">
        <f t="shared" si="0"/>
        <v>44216</v>
      </c>
      <c r="E9" s="14">
        <f t="shared" si="0"/>
        <v>44217</v>
      </c>
      <c r="F9" s="14">
        <f t="shared" si="0"/>
        <v>44218</v>
      </c>
      <c r="G9" s="14">
        <f t="shared" si="0"/>
        <v>44219</v>
      </c>
      <c r="H9" s="14">
        <f t="shared" si="0"/>
        <v>44220</v>
      </c>
      <c r="I9" s="5"/>
      <c r="J9" s="14">
        <f>IF(P8="","",IF(MONTH(P8+1)&lt;&gt;MONTH(P8),"",P8+1))</f>
        <v>44249</v>
      </c>
      <c r="K9" s="14">
        <f>IF(J9="","",IF(MONTH(J9+1)&lt;&gt;MONTH(J9),"",J9+1))</f>
        <v>44250</v>
      </c>
      <c r="L9" s="14">
        <f t="shared" si="1"/>
        <v>44251</v>
      </c>
      <c r="M9" s="14">
        <f t="shared" si="2"/>
        <v>44252</v>
      </c>
      <c r="N9" s="14">
        <f t="shared" si="3"/>
        <v>44253</v>
      </c>
      <c r="O9" s="14">
        <f t="shared" si="4"/>
        <v>44254</v>
      </c>
      <c r="P9" s="14">
        <f t="shared" si="5"/>
        <v>44255</v>
      </c>
      <c r="Q9" s="5"/>
      <c r="R9" s="14">
        <f>IF(X8="","",IF(MONTH(X8+1)&lt;&gt;MONTH(X8),"",X8+1))</f>
        <v>44277</v>
      </c>
      <c r="S9" s="14">
        <f>IF(R9="","",IF(MONTH(R9+1)&lt;&gt;MONTH(R9),"",R9+1))</f>
        <v>44278</v>
      </c>
      <c r="T9" s="14">
        <f t="shared" si="6"/>
        <v>44279</v>
      </c>
      <c r="U9" s="14">
        <f t="shared" si="7"/>
        <v>44280</v>
      </c>
      <c r="V9" s="14">
        <f t="shared" si="8"/>
        <v>44281</v>
      </c>
      <c r="W9" s="14">
        <f t="shared" si="9"/>
        <v>44282</v>
      </c>
      <c r="X9" s="14">
        <f t="shared" si="10"/>
        <v>44283</v>
      </c>
      <c r="AA9" s="18"/>
    </row>
    <row r="10" spans="1:27" s="6" customFormat="1" ht="18.75" x14ac:dyDescent="0.3">
      <c r="A10" s="3"/>
      <c r="B10" s="14">
        <f>IF(H9="","",IF(MONTH(H9+1)&lt;&gt;MONTH(H9),"",H9+1))</f>
        <v>44221</v>
      </c>
      <c r="C10" s="14">
        <f>IF(B10="","",IF(MONTH(B10+1)&lt;&gt;MONTH(B10),"",B10+1))</f>
        <v>44222</v>
      </c>
      <c r="D10" s="14">
        <f t="shared" si="0"/>
        <v>44223</v>
      </c>
      <c r="E10" s="14">
        <f t="shared" si="0"/>
        <v>44224</v>
      </c>
      <c r="F10" s="14">
        <f t="shared" si="0"/>
        <v>44225</v>
      </c>
      <c r="G10" s="14">
        <f t="shared" si="0"/>
        <v>44226</v>
      </c>
      <c r="H10" s="14">
        <f t="shared" si="0"/>
        <v>44227</v>
      </c>
      <c r="I10" s="5"/>
      <c r="J10" s="14" t="str">
        <f>IF(P9="","",IF(MONTH(P9+1)&lt;&gt;MONTH(P9),"",P9+1))</f>
        <v/>
      </c>
      <c r="K10" s="14" t="str">
        <f>IF(J10="","",IF(MONTH(J10+1)&lt;&gt;MONTH(J10),"",J10+1))</f>
        <v/>
      </c>
      <c r="L10" s="14" t="str">
        <f t="shared" si="1"/>
        <v/>
      </c>
      <c r="M10" s="14" t="str">
        <f t="shared" si="2"/>
        <v/>
      </c>
      <c r="N10" s="14" t="str">
        <f t="shared" si="3"/>
        <v/>
      </c>
      <c r="O10" s="14" t="str">
        <f t="shared" si="4"/>
        <v/>
      </c>
      <c r="P10" s="14" t="str">
        <f t="shared" si="5"/>
        <v/>
      </c>
      <c r="Q10" s="5"/>
      <c r="R10" s="14">
        <f>IF(X9="","",IF(MONTH(X9+1)&lt;&gt;MONTH(X9),"",X9+1))</f>
        <v>44284</v>
      </c>
      <c r="S10" s="14">
        <f>IF(R10="","",IF(MONTH(R10+1)&lt;&gt;MONTH(R10),"",R10+1))</f>
        <v>44285</v>
      </c>
      <c r="T10" s="14">
        <f t="shared" si="6"/>
        <v>44286</v>
      </c>
      <c r="U10" s="14" t="str">
        <f t="shared" si="7"/>
        <v/>
      </c>
      <c r="V10" s="14" t="str">
        <f t="shared" si="8"/>
        <v/>
      </c>
      <c r="W10" s="14" t="str">
        <f t="shared" si="9"/>
        <v/>
      </c>
      <c r="X10" s="14" t="str">
        <f t="shared" si="10"/>
        <v/>
      </c>
      <c r="AA10" s="18"/>
    </row>
    <row r="11" spans="1:27" s="6" customFormat="1" ht="18.75" x14ac:dyDescent="0.3">
      <c r="A11" s="3"/>
      <c r="B11" s="14" t="str">
        <f>IF(H10="","",IF(MONTH(H10+1)&lt;&gt;MONTH(H10),"",H10+1))</f>
        <v/>
      </c>
      <c r="C11" s="14" t="str">
        <f>IF(B11="","",IF(MONTH(B11+1)&lt;&gt;MONTH(B11),"",B11+1))</f>
        <v/>
      </c>
      <c r="D11" s="14" t="str">
        <f t="shared" si="0"/>
        <v/>
      </c>
      <c r="E11" s="14" t="str">
        <f t="shared" si="0"/>
        <v/>
      </c>
      <c r="F11" s="14" t="str">
        <f t="shared" si="0"/>
        <v/>
      </c>
      <c r="G11" s="14" t="str">
        <f t="shared" si="0"/>
        <v/>
      </c>
      <c r="H11" s="14" t="str">
        <f t="shared" si="0"/>
        <v/>
      </c>
      <c r="I11" s="5"/>
      <c r="J11" s="14" t="str">
        <f>IF(P10="","",IF(MONTH(P10+1)&lt;&gt;MONTH(P10),"",P10+1))</f>
        <v/>
      </c>
      <c r="K11" s="14" t="str">
        <f>IF(J11="","",IF(MONTH(J11+1)&lt;&gt;MONTH(J11),"",J11+1))</f>
        <v/>
      </c>
      <c r="L11" s="14" t="str">
        <f t="shared" si="1"/>
        <v/>
      </c>
      <c r="M11" s="14" t="str">
        <f t="shared" si="2"/>
        <v/>
      </c>
      <c r="N11" s="14" t="str">
        <f t="shared" si="3"/>
        <v/>
      </c>
      <c r="O11" s="14" t="str">
        <f t="shared" si="4"/>
        <v/>
      </c>
      <c r="P11" s="14" t="str">
        <f t="shared" si="5"/>
        <v/>
      </c>
      <c r="Q11" s="5"/>
      <c r="R11" s="14" t="str">
        <f>IF(X10="","",IF(MONTH(X10+1)&lt;&gt;MONTH(X10),"",X10+1))</f>
        <v/>
      </c>
      <c r="S11" s="14" t="str">
        <f>IF(R11="","",IF(MONTH(R11+1)&lt;&gt;MONTH(R11),"",R11+1))</f>
        <v/>
      </c>
      <c r="T11" s="14" t="str">
        <f t="shared" si="6"/>
        <v/>
      </c>
      <c r="U11" s="14" t="str">
        <f t="shared" si="7"/>
        <v/>
      </c>
      <c r="V11" s="14" t="str">
        <f t="shared" si="8"/>
        <v/>
      </c>
      <c r="W11" s="14" t="str">
        <f t="shared" si="9"/>
        <v/>
      </c>
      <c r="X11" s="14" t="str">
        <f t="shared" si="10"/>
        <v/>
      </c>
      <c r="AA11" s="10"/>
    </row>
    <row r="12" spans="1:27" ht="18.75" x14ac:dyDescent="0.3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A12" s="9"/>
    </row>
    <row r="13" spans="1:27" ht="21" customHeight="1" x14ac:dyDescent="0.35">
      <c r="A13" s="7"/>
      <c r="B13" s="17">
        <f>DATE(YEAR(R4+42),MONTH(R4+42),1)</f>
        <v>44287</v>
      </c>
      <c r="C13" s="17"/>
      <c r="D13" s="17"/>
      <c r="E13" s="17"/>
      <c r="F13" s="17"/>
      <c r="G13" s="17"/>
      <c r="H13" s="17"/>
      <c r="I13" s="11"/>
      <c r="J13" s="17">
        <f>DATE(YEAR(B13+42),MONTH(B13+42),1)</f>
        <v>44317</v>
      </c>
      <c r="K13" s="17"/>
      <c r="L13" s="17"/>
      <c r="M13" s="17"/>
      <c r="N13" s="17"/>
      <c r="O13" s="17"/>
      <c r="P13" s="17"/>
      <c r="Q13" s="11"/>
      <c r="R13" s="17">
        <f>DATE(YEAR(J13+42),MONTH(J13+42),1)</f>
        <v>44348</v>
      </c>
      <c r="S13" s="17"/>
      <c r="T13" s="17"/>
      <c r="U13" s="17"/>
      <c r="V13" s="17"/>
      <c r="W13" s="17"/>
      <c r="X13" s="17"/>
    </row>
    <row r="14" spans="1:27" ht="18.75" customHeight="1" x14ac:dyDescent="0.3">
      <c r="A14" s="3"/>
      <c r="B14" s="12" t="str">
        <f>CHOOSE(1+MOD($J$3+1-2,7),"ВС","ПН","ВТ","СР","ЧТ","ПТ","СБ")</f>
        <v>ПН</v>
      </c>
      <c r="C14" s="12" t="str">
        <f>CHOOSE(1+MOD($J$3+2-2,7),"ВС","ПН","ВТ","СР","ЧТ","ПТ","СБ")</f>
        <v>ВТ</v>
      </c>
      <c r="D14" s="12" t="str">
        <f>CHOOSE(1+MOD($J$3+3-2,7),"ВС","ПН","ВТ","СР","ЧТ","ПТ","СБ")</f>
        <v>СР</v>
      </c>
      <c r="E14" s="12" t="str">
        <f>CHOOSE(1+MOD($J$3+4-2,7),"ВС","ПН","ВТ","СР","ЧТ","ПТ","СБ")</f>
        <v>ЧТ</v>
      </c>
      <c r="F14" s="12" t="str">
        <f>CHOOSE(1+MOD($J$3+5-2,7),"ВС","ПН","ВТ","СР","ЧТ","ПТ","СБ")</f>
        <v>ПТ</v>
      </c>
      <c r="G14" s="12" t="str">
        <f>CHOOSE(1+MOD($J$3+6-2,7),"ВС","ПН","ВТ","СР","ЧТ","ПТ","СБ")</f>
        <v>СБ</v>
      </c>
      <c r="H14" s="12" t="str">
        <f>CHOOSE(1+MOD($J$3+7-2,7),"ВС","ПН","ВТ","СР","ЧТ","ПТ","СБ")</f>
        <v>ВС</v>
      </c>
      <c r="I14" s="5"/>
      <c r="J14" s="12" t="str">
        <f>CHOOSE(1+MOD($J$3+1-2,7),"ВС","ПН","ВТ","СР","ЧТ","ПТ","СБ")</f>
        <v>ПН</v>
      </c>
      <c r="K14" s="12" t="str">
        <f>CHOOSE(1+MOD($J$3+2-2,7),"ВС","ПН","ВТ","СР","ЧТ","ПТ","СБ")</f>
        <v>ВТ</v>
      </c>
      <c r="L14" s="12" t="str">
        <f>CHOOSE(1+MOD($J$3+3-2,7),"ВС","ПН","ВТ","СР","ЧТ","ПТ","СБ")</f>
        <v>СР</v>
      </c>
      <c r="M14" s="12" t="str">
        <f>CHOOSE(1+MOD($J$3+4-2,7),"ВС","ПН","ВТ","СР","ЧТ","ПТ","СБ")</f>
        <v>ЧТ</v>
      </c>
      <c r="N14" s="12" t="str">
        <f>CHOOSE(1+MOD($J$3+5-2,7),"ВС","ПН","ВТ","СР","ЧТ","ПТ","СБ")</f>
        <v>ПТ</v>
      </c>
      <c r="O14" s="12" t="str">
        <f>CHOOSE(1+MOD($J$3+6-2,7),"ВС","ПН","ВТ","СР","ЧТ","ПТ","СБ")</f>
        <v>СБ</v>
      </c>
      <c r="P14" s="12" t="str">
        <f>CHOOSE(1+MOD($J$3+7-2,7),"ВС","ПН","ВТ","СР","ЧТ","ПТ","СБ")</f>
        <v>ВС</v>
      </c>
      <c r="Q14" s="5"/>
      <c r="R14" s="12" t="str">
        <f>CHOOSE(1+MOD($J$3+1-2,7),"ВС","ПН","ВТ","СР","ЧТ","ПТ","СБ")</f>
        <v>ПН</v>
      </c>
      <c r="S14" s="12" t="str">
        <f>CHOOSE(1+MOD($J$3+2-2,7),"ВС","ПН","ВТ","СР","ЧТ","ПТ","СБ")</f>
        <v>ВТ</v>
      </c>
      <c r="T14" s="12" t="str">
        <f>CHOOSE(1+MOD($J$3+3-2,7),"ВС","ПН","ВТ","СР","ЧТ","ПТ","СБ")</f>
        <v>СР</v>
      </c>
      <c r="U14" s="12" t="str">
        <f>CHOOSE(1+MOD($J$3+4-2,7),"ВС","ПН","ВТ","СР","ЧТ","ПТ","СБ")</f>
        <v>ЧТ</v>
      </c>
      <c r="V14" s="12" t="str">
        <f>CHOOSE(1+MOD($J$3+5-2,7),"ВС","ПН","ВТ","СР","ЧТ","ПТ","СБ")</f>
        <v>ПТ</v>
      </c>
      <c r="W14" s="12" t="str">
        <f>CHOOSE(1+MOD($J$3+6-2,7),"ВС","ПН","ВТ","СР","ЧТ","ПТ","СБ")</f>
        <v>СБ</v>
      </c>
      <c r="X14" s="12" t="str">
        <f>CHOOSE(1+MOD($J$3+7-2,7),"ВС","ПН","ВТ","СР","ЧТ","ПТ","СБ")</f>
        <v>ВС</v>
      </c>
      <c r="AA14" s="13"/>
    </row>
    <row r="15" spans="1:27" ht="18.75" x14ac:dyDescent="0.3">
      <c r="A15" s="3"/>
      <c r="B15" s="14" t="str">
        <f>IF(WEEKDAY(B13,1)=MOD($J$3,7),B13,"")</f>
        <v/>
      </c>
      <c r="C15" s="14" t="str">
        <f>IF(B15="",IF(WEEKDAY(B13,1)=MOD($J$3,7)+1,B13,""),B15+1)</f>
        <v/>
      </c>
      <c r="D15" s="14" t="str">
        <f>IF(C15="",IF(WEEKDAY(B13,1)=MOD($J$3+1,7)+1,B13,""),C15+1)</f>
        <v/>
      </c>
      <c r="E15" s="14">
        <f>IF(D15="",IF(WEEKDAY(B13,1)=MOD($J$3+2,7)+1,B13,""),D15+1)</f>
        <v>44287</v>
      </c>
      <c r="F15" s="14">
        <f>IF(E15="",IF(WEEKDAY(B13,1)=MOD($J$3+3,7)+1,B13,""),E15+1)</f>
        <v>44288</v>
      </c>
      <c r="G15" s="14">
        <f>IF(F15="",IF(WEEKDAY(B13,1)=MOD($J$3+4,7)+1,B13,""),F15+1)</f>
        <v>44289</v>
      </c>
      <c r="H15" s="14">
        <f>IF(G15="",IF(WEEKDAY(B13,1)=MOD($J$3+5,7)+1,B13,""),G15+1)</f>
        <v>44290</v>
      </c>
      <c r="I15" s="5"/>
      <c r="J15" s="14" t="str">
        <f>IF(WEEKDAY(J13,1)=MOD($J$3,7),J13,"")</f>
        <v/>
      </c>
      <c r="K15" s="14" t="str">
        <f>IF(J15="",IF(WEEKDAY(J13,1)=MOD($J$3,7)+1,J13,""),J15+1)</f>
        <v/>
      </c>
      <c r="L15" s="14" t="str">
        <f>IF(K15="",IF(WEEKDAY(J13,1)=MOD($J$3+1,7)+1,J13,""),K15+1)</f>
        <v/>
      </c>
      <c r="M15" s="14" t="str">
        <f>IF(L15="",IF(WEEKDAY(J13,1)=MOD($J$3+2,7)+1,J13,""),L15+1)</f>
        <v/>
      </c>
      <c r="N15" s="14" t="str">
        <f>IF(M15="",IF(WEEKDAY(J13,1)=MOD($J$3+3,7)+1,J13,""),M15+1)</f>
        <v/>
      </c>
      <c r="O15" s="14">
        <f>IF(N15="",IF(WEEKDAY(J13,1)=MOD($J$3+4,7)+1,J13,""),N15+1)</f>
        <v>44317</v>
      </c>
      <c r="P15" s="14">
        <f>IF(O15="",IF(WEEKDAY(J13,1)=MOD($J$3+5,7)+1,J13,""),O15+1)</f>
        <v>44318</v>
      </c>
      <c r="Q15" s="5"/>
      <c r="R15" s="14" t="str">
        <f>IF(WEEKDAY(R13,1)=MOD($J$3,7),R13,"")</f>
        <v/>
      </c>
      <c r="S15" s="14">
        <f>IF(R15="",IF(WEEKDAY(R13,1)=MOD($J$3,7)+1,R13,""),R15+1)</f>
        <v>44348</v>
      </c>
      <c r="T15" s="14">
        <f>IF(S15="",IF(WEEKDAY(R13,1)=MOD($J$3+1,7)+1,R13,""),S15+1)</f>
        <v>44349</v>
      </c>
      <c r="U15" s="14">
        <f>IF(T15="",IF(WEEKDAY(R13,1)=MOD($J$3+2,7)+1,R13,""),T15+1)</f>
        <v>44350</v>
      </c>
      <c r="V15" s="14">
        <f>IF(U15="",IF(WEEKDAY(R13,1)=MOD($J$3+3,7)+1,R13,""),U15+1)</f>
        <v>44351</v>
      </c>
      <c r="W15" s="14">
        <f>IF(V15="",IF(WEEKDAY(R13,1)=MOD($J$3+4,7)+1,R13,""),V15+1)</f>
        <v>44352</v>
      </c>
      <c r="X15" s="14">
        <f>IF(W15="",IF(WEEKDAY(R13,1)=MOD($J$3+5,7)+1,R13,""),W15+1)</f>
        <v>44353</v>
      </c>
      <c r="AA15" s="13"/>
    </row>
    <row r="16" spans="1:27" ht="18.75" x14ac:dyDescent="0.3">
      <c r="A16" s="3"/>
      <c r="B16" s="14">
        <f>IF(H15="","",IF(MONTH(H15+1)&lt;&gt;MONTH(H15),"",H15+1))</f>
        <v>44291</v>
      </c>
      <c r="C16" s="14">
        <f>IF(B16="","",IF(MONTH(B16+1)&lt;&gt;MONTH(B16),"",B16+1))</f>
        <v>44292</v>
      </c>
      <c r="D16" s="14">
        <f t="shared" ref="D16:D20" si="11">IF(C16="","",IF(MONTH(C16+1)&lt;&gt;MONTH(C16),"",C16+1))</f>
        <v>44293</v>
      </c>
      <c r="E16" s="14">
        <f t="shared" ref="E16:E20" si="12">IF(D16="","",IF(MONTH(D16+1)&lt;&gt;MONTH(D16),"",D16+1))</f>
        <v>44294</v>
      </c>
      <c r="F16" s="14">
        <f t="shared" ref="F16:F20" si="13">IF(E16="","",IF(MONTH(E16+1)&lt;&gt;MONTH(E16),"",E16+1))</f>
        <v>44295</v>
      </c>
      <c r="G16" s="14">
        <f t="shared" ref="G16:G20" si="14">IF(F16="","",IF(MONTH(F16+1)&lt;&gt;MONTH(F16),"",F16+1))</f>
        <v>44296</v>
      </c>
      <c r="H16" s="14">
        <f t="shared" ref="H16:H20" si="15">IF(G16="","",IF(MONTH(G16+1)&lt;&gt;MONTH(G16),"",G16+1))</f>
        <v>44297</v>
      </c>
      <c r="I16" s="5"/>
      <c r="J16" s="14">
        <f>IF(P15="","",IF(MONTH(P15+1)&lt;&gt;MONTH(P15),"",P15+1))</f>
        <v>44319</v>
      </c>
      <c r="K16" s="14">
        <f>IF(J16="","",IF(MONTH(J16+1)&lt;&gt;MONTH(J16),"",J16+1))</f>
        <v>44320</v>
      </c>
      <c r="L16" s="14">
        <f t="shared" ref="L16:L20" si="16">IF(K16="","",IF(MONTH(K16+1)&lt;&gt;MONTH(K16),"",K16+1))</f>
        <v>44321</v>
      </c>
      <c r="M16" s="14">
        <f t="shared" ref="M16:M20" si="17">IF(L16="","",IF(MONTH(L16+1)&lt;&gt;MONTH(L16),"",L16+1))</f>
        <v>44322</v>
      </c>
      <c r="N16" s="14">
        <f t="shared" ref="N16:N20" si="18">IF(M16="","",IF(MONTH(M16+1)&lt;&gt;MONTH(M16),"",M16+1))</f>
        <v>44323</v>
      </c>
      <c r="O16" s="14">
        <f t="shared" ref="O16:O20" si="19">IF(N16="","",IF(MONTH(N16+1)&lt;&gt;MONTH(N16),"",N16+1))</f>
        <v>44324</v>
      </c>
      <c r="P16" s="14">
        <f t="shared" ref="P16:P20" si="20">IF(O16="","",IF(MONTH(O16+1)&lt;&gt;MONTH(O16),"",O16+1))</f>
        <v>44325</v>
      </c>
      <c r="Q16" s="5"/>
      <c r="R16" s="14">
        <f>IF(X15="","",IF(MONTH(X15+1)&lt;&gt;MONTH(X15),"",X15+1))</f>
        <v>44354</v>
      </c>
      <c r="S16" s="14">
        <f>IF(R16="","",IF(MONTH(R16+1)&lt;&gt;MONTH(R16),"",R16+1))</f>
        <v>44355</v>
      </c>
      <c r="T16" s="14">
        <f t="shared" ref="T16:T20" si="21">IF(S16="","",IF(MONTH(S16+1)&lt;&gt;MONTH(S16),"",S16+1))</f>
        <v>44356</v>
      </c>
      <c r="U16" s="14">
        <f t="shared" ref="U16:U20" si="22">IF(T16="","",IF(MONTH(T16+1)&lt;&gt;MONTH(T16),"",T16+1))</f>
        <v>44357</v>
      </c>
      <c r="V16" s="14">
        <f t="shared" ref="V16:V20" si="23">IF(U16="","",IF(MONTH(U16+1)&lt;&gt;MONTH(U16),"",U16+1))</f>
        <v>44358</v>
      </c>
      <c r="W16" s="14">
        <f t="shared" ref="W16:W20" si="24">IF(V16="","",IF(MONTH(V16+1)&lt;&gt;MONTH(V16),"",V16+1))</f>
        <v>44359</v>
      </c>
      <c r="X16" s="14">
        <f t="shared" ref="X16:X20" si="25">IF(W16="","",IF(MONTH(W16+1)&lt;&gt;MONTH(W16),"",W16+1))</f>
        <v>44360</v>
      </c>
      <c r="AA16" s="13"/>
    </row>
    <row r="17" spans="1:27" ht="18.75" x14ac:dyDescent="0.3">
      <c r="A17" s="3"/>
      <c r="B17" s="14">
        <f>IF(H16="","",IF(MONTH(H16+1)&lt;&gt;MONTH(H16),"",H16+1))</f>
        <v>44298</v>
      </c>
      <c r="C17" s="14">
        <f>IF(B17="","",IF(MONTH(B17+1)&lt;&gt;MONTH(B17),"",B17+1))</f>
        <v>44299</v>
      </c>
      <c r="D17" s="14">
        <f t="shared" si="11"/>
        <v>44300</v>
      </c>
      <c r="E17" s="14">
        <f t="shared" si="12"/>
        <v>44301</v>
      </c>
      <c r="F17" s="14">
        <f t="shared" si="13"/>
        <v>44302</v>
      </c>
      <c r="G17" s="14">
        <f t="shared" si="14"/>
        <v>44303</v>
      </c>
      <c r="H17" s="14">
        <f t="shared" si="15"/>
        <v>44304</v>
      </c>
      <c r="I17" s="5"/>
      <c r="J17" s="14">
        <f>IF(P16="","",IF(MONTH(P16+1)&lt;&gt;MONTH(P16),"",P16+1))</f>
        <v>44326</v>
      </c>
      <c r="K17" s="14">
        <f>IF(J17="","",IF(MONTH(J17+1)&lt;&gt;MONTH(J17),"",J17+1))</f>
        <v>44327</v>
      </c>
      <c r="L17" s="14">
        <f t="shared" si="16"/>
        <v>44328</v>
      </c>
      <c r="M17" s="14">
        <f t="shared" si="17"/>
        <v>44329</v>
      </c>
      <c r="N17" s="14">
        <f t="shared" si="18"/>
        <v>44330</v>
      </c>
      <c r="O17" s="14">
        <f t="shared" si="19"/>
        <v>44331</v>
      </c>
      <c r="P17" s="14">
        <f t="shared" si="20"/>
        <v>44332</v>
      </c>
      <c r="Q17" s="5"/>
      <c r="R17" s="14">
        <f>IF(X16="","",IF(MONTH(X16+1)&lt;&gt;MONTH(X16),"",X16+1))</f>
        <v>44361</v>
      </c>
      <c r="S17" s="14">
        <f>IF(R17="","",IF(MONTH(R17+1)&lt;&gt;MONTH(R17),"",R17+1))</f>
        <v>44362</v>
      </c>
      <c r="T17" s="14">
        <f t="shared" si="21"/>
        <v>44363</v>
      </c>
      <c r="U17" s="14">
        <f t="shared" si="22"/>
        <v>44364</v>
      </c>
      <c r="V17" s="14">
        <f t="shared" si="23"/>
        <v>44365</v>
      </c>
      <c r="W17" s="14">
        <f t="shared" si="24"/>
        <v>44366</v>
      </c>
      <c r="X17" s="14">
        <f t="shared" si="25"/>
        <v>44367</v>
      </c>
      <c r="AA17" s="13"/>
    </row>
    <row r="18" spans="1:27" ht="18.75" x14ac:dyDescent="0.3">
      <c r="A18" s="3"/>
      <c r="B18" s="14">
        <f>IF(H17="","",IF(MONTH(H17+1)&lt;&gt;MONTH(H17),"",H17+1))</f>
        <v>44305</v>
      </c>
      <c r="C18" s="14">
        <f>IF(B18="","",IF(MONTH(B18+1)&lt;&gt;MONTH(B18),"",B18+1))</f>
        <v>44306</v>
      </c>
      <c r="D18" s="14">
        <f t="shared" si="11"/>
        <v>44307</v>
      </c>
      <c r="E18" s="14">
        <f t="shared" si="12"/>
        <v>44308</v>
      </c>
      <c r="F18" s="14">
        <f t="shared" si="13"/>
        <v>44309</v>
      </c>
      <c r="G18" s="14">
        <f t="shared" si="14"/>
        <v>44310</v>
      </c>
      <c r="H18" s="14">
        <f t="shared" si="15"/>
        <v>44311</v>
      </c>
      <c r="I18" s="5"/>
      <c r="J18" s="14">
        <f>IF(P17="","",IF(MONTH(P17+1)&lt;&gt;MONTH(P17),"",P17+1))</f>
        <v>44333</v>
      </c>
      <c r="K18" s="14">
        <f>IF(J18="","",IF(MONTH(J18+1)&lt;&gt;MONTH(J18),"",J18+1))</f>
        <v>44334</v>
      </c>
      <c r="L18" s="14">
        <f t="shared" si="16"/>
        <v>44335</v>
      </c>
      <c r="M18" s="14">
        <f t="shared" si="17"/>
        <v>44336</v>
      </c>
      <c r="N18" s="14">
        <f t="shared" si="18"/>
        <v>44337</v>
      </c>
      <c r="O18" s="14">
        <f t="shared" si="19"/>
        <v>44338</v>
      </c>
      <c r="P18" s="14">
        <f t="shared" si="20"/>
        <v>44339</v>
      </c>
      <c r="Q18" s="5"/>
      <c r="R18" s="14">
        <f>IF(X17="","",IF(MONTH(X17+1)&lt;&gt;MONTH(X17),"",X17+1))</f>
        <v>44368</v>
      </c>
      <c r="S18" s="14">
        <f>IF(R18="","",IF(MONTH(R18+1)&lt;&gt;MONTH(R18),"",R18+1))</f>
        <v>44369</v>
      </c>
      <c r="T18" s="14">
        <f t="shared" si="21"/>
        <v>44370</v>
      </c>
      <c r="U18" s="14">
        <f t="shared" si="22"/>
        <v>44371</v>
      </c>
      <c r="V18" s="14">
        <f t="shared" si="23"/>
        <v>44372</v>
      </c>
      <c r="W18" s="14">
        <f t="shared" si="24"/>
        <v>44373</v>
      </c>
      <c r="X18" s="14">
        <f t="shared" si="25"/>
        <v>44374</v>
      </c>
      <c r="AA18" s="13"/>
    </row>
    <row r="19" spans="1:27" ht="18.75" x14ac:dyDescent="0.3">
      <c r="A19" s="3"/>
      <c r="B19" s="14">
        <f>IF(H18="","",IF(MONTH(H18+1)&lt;&gt;MONTH(H18),"",H18+1))</f>
        <v>44312</v>
      </c>
      <c r="C19" s="14">
        <f>IF(B19="","",IF(MONTH(B19+1)&lt;&gt;MONTH(B19),"",B19+1))</f>
        <v>44313</v>
      </c>
      <c r="D19" s="14">
        <f t="shared" si="11"/>
        <v>44314</v>
      </c>
      <c r="E19" s="14">
        <f t="shared" si="12"/>
        <v>44315</v>
      </c>
      <c r="F19" s="14">
        <f t="shared" si="13"/>
        <v>44316</v>
      </c>
      <c r="G19" s="14" t="str">
        <f t="shared" si="14"/>
        <v/>
      </c>
      <c r="H19" s="14" t="str">
        <f t="shared" si="15"/>
        <v/>
      </c>
      <c r="I19" s="5"/>
      <c r="J19" s="14">
        <f>IF(P18="","",IF(MONTH(P18+1)&lt;&gt;MONTH(P18),"",P18+1))</f>
        <v>44340</v>
      </c>
      <c r="K19" s="14">
        <f>IF(J19="","",IF(MONTH(J19+1)&lt;&gt;MONTH(J19),"",J19+1))</f>
        <v>44341</v>
      </c>
      <c r="L19" s="14">
        <f t="shared" si="16"/>
        <v>44342</v>
      </c>
      <c r="M19" s="14">
        <f t="shared" si="17"/>
        <v>44343</v>
      </c>
      <c r="N19" s="14">
        <f t="shared" si="18"/>
        <v>44344</v>
      </c>
      <c r="O19" s="14">
        <f t="shared" si="19"/>
        <v>44345</v>
      </c>
      <c r="P19" s="14">
        <f t="shared" si="20"/>
        <v>44346</v>
      </c>
      <c r="Q19" s="5"/>
      <c r="R19" s="14">
        <f>IF(X18="","",IF(MONTH(X18+1)&lt;&gt;MONTH(X18),"",X18+1))</f>
        <v>44375</v>
      </c>
      <c r="S19" s="14">
        <f>IF(R19="","",IF(MONTH(R19+1)&lt;&gt;MONTH(R19),"",R19+1))</f>
        <v>44376</v>
      </c>
      <c r="T19" s="14">
        <f t="shared" si="21"/>
        <v>44377</v>
      </c>
      <c r="U19" s="14" t="str">
        <f t="shared" si="22"/>
        <v/>
      </c>
      <c r="V19" s="14" t="str">
        <f t="shared" si="23"/>
        <v/>
      </c>
      <c r="W19" s="14" t="str">
        <f t="shared" si="24"/>
        <v/>
      </c>
      <c r="X19" s="14" t="str">
        <f t="shared" si="25"/>
        <v/>
      </c>
      <c r="AA19" s="13"/>
    </row>
    <row r="20" spans="1:27" ht="18.75" x14ac:dyDescent="0.3">
      <c r="A20" s="3"/>
      <c r="B20" s="14" t="str">
        <f>IF(H19="","",IF(MONTH(H19+1)&lt;&gt;MONTH(H19),"",H19+1))</f>
        <v/>
      </c>
      <c r="C20" s="14" t="str">
        <f>IF(B20="","",IF(MONTH(B20+1)&lt;&gt;MONTH(B20),"",B20+1))</f>
        <v/>
      </c>
      <c r="D20" s="14" t="str">
        <f t="shared" si="11"/>
        <v/>
      </c>
      <c r="E20" s="14" t="str">
        <f t="shared" si="12"/>
        <v/>
      </c>
      <c r="F20" s="14" t="str">
        <f t="shared" si="13"/>
        <v/>
      </c>
      <c r="G20" s="14" t="str">
        <f t="shared" si="14"/>
        <v/>
      </c>
      <c r="H20" s="14" t="str">
        <f t="shared" si="15"/>
        <v/>
      </c>
      <c r="I20" s="5"/>
      <c r="J20" s="14">
        <f>IF(P19="","",IF(MONTH(P19+1)&lt;&gt;MONTH(P19),"",P19+1))</f>
        <v>44347</v>
      </c>
      <c r="K20" s="14" t="str">
        <f>IF(J20="","",IF(MONTH(J20+1)&lt;&gt;MONTH(J20),"",J20+1))</f>
        <v/>
      </c>
      <c r="L20" s="14" t="str">
        <f t="shared" si="16"/>
        <v/>
      </c>
      <c r="M20" s="14" t="str">
        <f t="shared" si="17"/>
        <v/>
      </c>
      <c r="N20" s="14" t="str">
        <f t="shared" si="18"/>
        <v/>
      </c>
      <c r="O20" s="14" t="str">
        <f t="shared" si="19"/>
        <v/>
      </c>
      <c r="P20" s="14" t="str">
        <f t="shared" si="20"/>
        <v/>
      </c>
      <c r="Q20" s="5"/>
      <c r="R20" s="14" t="str">
        <f>IF(X19="","",IF(MONTH(X19+1)&lt;&gt;MONTH(X19),"",X19+1))</f>
        <v/>
      </c>
      <c r="S20" s="14" t="str">
        <f>IF(R20="","",IF(MONTH(R20+1)&lt;&gt;MONTH(R20),"",R20+1))</f>
        <v/>
      </c>
      <c r="T20" s="14" t="str">
        <f t="shared" si="21"/>
        <v/>
      </c>
      <c r="U20" s="14" t="str">
        <f t="shared" si="22"/>
        <v/>
      </c>
      <c r="V20" s="14" t="str">
        <f t="shared" si="23"/>
        <v/>
      </c>
      <c r="W20" s="14" t="str">
        <f t="shared" si="24"/>
        <v/>
      </c>
      <c r="X20" s="14" t="str">
        <f t="shared" si="25"/>
        <v/>
      </c>
      <c r="AA20" s="13"/>
    </row>
    <row r="21" spans="1:27" ht="18.75" x14ac:dyDescent="0.3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7" ht="21" x14ac:dyDescent="0.35">
      <c r="A22" s="7"/>
      <c r="B22" s="17">
        <f>DATE(YEAR(R13+42),MONTH(R13+42),1)</f>
        <v>44378</v>
      </c>
      <c r="C22" s="17"/>
      <c r="D22" s="17"/>
      <c r="E22" s="17"/>
      <c r="F22" s="17"/>
      <c r="G22" s="17"/>
      <c r="H22" s="17"/>
      <c r="I22" s="11"/>
      <c r="J22" s="17">
        <f>DATE(YEAR(B22+42),MONTH(B22+42),1)</f>
        <v>44409</v>
      </c>
      <c r="K22" s="17"/>
      <c r="L22" s="17"/>
      <c r="M22" s="17"/>
      <c r="N22" s="17"/>
      <c r="O22" s="17"/>
      <c r="P22" s="17"/>
      <c r="Q22" s="11"/>
      <c r="R22" s="17">
        <f>DATE(YEAR(J22+42),MONTH(J22+42),1)</f>
        <v>44440</v>
      </c>
      <c r="S22" s="17"/>
      <c r="T22" s="17"/>
      <c r="U22" s="17"/>
      <c r="V22" s="17"/>
      <c r="W22" s="17"/>
      <c r="X22" s="17"/>
    </row>
    <row r="23" spans="1:27" ht="18.75" x14ac:dyDescent="0.3">
      <c r="A23" s="3"/>
      <c r="B23" s="12" t="str">
        <f>CHOOSE(1+MOD($J$3+1-2,7),"ВС","ПН","ВТ","СР","ЧТ","ПТ","СБ")</f>
        <v>ПН</v>
      </c>
      <c r="C23" s="12" t="str">
        <f>CHOOSE(1+MOD($J$3+2-2,7),"ВС","ПН","ВТ","СР","ЧТ","ПТ","СБ")</f>
        <v>ВТ</v>
      </c>
      <c r="D23" s="12" t="str">
        <f>CHOOSE(1+MOD($J$3+3-2,7),"ВС","ПН","ВТ","СР","ЧТ","ПТ","СБ")</f>
        <v>СР</v>
      </c>
      <c r="E23" s="12" t="str">
        <f>CHOOSE(1+MOD($J$3+4-2,7),"ВС","ПН","ВТ","СР","ЧТ","ПТ","СБ")</f>
        <v>ЧТ</v>
      </c>
      <c r="F23" s="12" t="str">
        <f>CHOOSE(1+MOD($J$3+5-2,7),"ВС","ПН","ВТ","СР","ЧТ","ПТ","СБ")</f>
        <v>ПТ</v>
      </c>
      <c r="G23" s="12" t="str">
        <f>CHOOSE(1+MOD($J$3+6-2,7),"ВС","ПН","ВТ","СР","ЧТ","ПТ","СБ")</f>
        <v>СБ</v>
      </c>
      <c r="H23" s="12" t="str">
        <f>CHOOSE(1+MOD($J$3+7-2,7),"ВС","ПН","ВТ","СР","ЧТ","ПТ","СБ")</f>
        <v>ВС</v>
      </c>
      <c r="I23" s="5"/>
      <c r="J23" s="12" t="str">
        <f>CHOOSE(1+MOD($J$3+1-2,7),"ВС","ПН","ВТ","СР","ЧТ","ПТ","СБ")</f>
        <v>ПН</v>
      </c>
      <c r="K23" s="12" t="str">
        <f>CHOOSE(1+MOD($J$3+2-2,7),"ВС","ПН","ВТ","СР","ЧТ","ПТ","СБ")</f>
        <v>ВТ</v>
      </c>
      <c r="L23" s="12" t="str">
        <f>CHOOSE(1+MOD($J$3+3-2,7),"ВС","ПН","ВТ","СР","ЧТ","ПТ","СБ")</f>
        <v>СР</v>
      </c>
      <c r="M23" s="12" t="str">
        <f>CHOOSE(1+MOD($J$3+4-2,7),"ВС","ПН","ВТ","СР","ЧТ","ПТ","СБ")</f>
        <v>ЧТ</v>
      </c>
      <c r="N23" s="12" t="str">
        <f>CHOOSE(1+MOD($J$3+5-2,7),"ВС","ПН","ВТ","СР","ЧТ","ПТ","СБ")</f>
        <v>ПТ</v>
      </c>
      <c r="O23" s="12" t="str">
        <f>CHOOSE(1+MOD($J$3+6-2,7),"ВС","ПН","ВТ","СР","ЧТ","ПТ","СБ")</f>
        <v>СБ</v>
      </c>
      <c r="P23" s="12" t="str">
        <f>CHOOSE(1+MOD($J$3+7-2,7),"ВС","ПН","ВТ","СР","ЧТ","ПТ","СБ")</f>
        <v>ВС</v>
      </c>
      <c r="Q23" s="5"/>
      <c r="R23" s="12" t="str">
        <f>CHOOSE(1+MOD($J$3+1-2,7),"ВС","ПН","ВТ","СР","ЧТ","ПТ","СБ")</f>
        <v>ПН</v>
      </c>
      <c r="S23" s="12" t="str">
        <f>CHOOSE(1+MOD($J$3+2-2,7),"ВС","ПН","ВТ","СР","ЧТ","ПТ","СБ")</f>
        <v>ВТ</v>
      </c>
      <c r="T23" s="12" t="str">
        <f>CHOOSE(1+MOD($J$3+3-2,7),"ВС","ПН","ВТ","СР","ЧТ","ПТ","СБ")</f>
        <v>СР</v>
      </c>
      <c r="U23" s="12" t="str">
        <f>CHOOSE(1+MOD($J$3+4-2,7),"ВС","ПН","ВТ","СР","ЧТ","ПТ","СБ")</f>
        <v>ЧТ</v>
      </c>
      <c r="V23" s="12" t="str">
        <f>CHOOSE(1+MOD($J$3+5-2,7),"ВС","ПН","ВТ","СР","ЧТ","ПТ","СБ")</f>
        <v>ПТ</v>
      </c>
      <c r="W23" s="12" t="str">
        <f>CHOOSE(1+MOD($J$3+6-2,7),"ВС","ПН","ВТ","СР","ЧТ","ПТ","СБ")</f>
        <v>СБ</v>
      </c>
      <c r="X23" s="12" t="str">
        <f>CHOOSE(1+MOD($J$3+7-2,7),"ВС","ПН","ВТ","СР","ЧТ","ПТ","СБ")</f>
        <v>ВС</v>
      </c>
    </row>
    <row r="24" spans="1:27" ht="18.75" x14ac:dyDescent="0.3">
      <c r="A24" s="3"/>
      <c r="B24" s="14" t="str">
        <f>IF(WEEKDAY(B22,1)=MOD($J$3,7),B22,"")</f>
        <v/>
      </c>
      <c r="C24" s="14" t="str">
        <f>IF(B24="",IF(WEEKDAY(B22,1)=MOD($J$3,7)+1,B22,""),B24+1)</f>
        <v/>
      </c>
      <c r="D24" s="14" t="str">
        <f>IF(C24="",IF(WEEKDAY(B22,1)=MOD($J$3+1,7)+1,B22,""),C24+1)</f>
        <v/>
      </c>
      <c r="E24" s="14">
        <f>IF(D24="",IF(WEEKDAY(B22,1)=MOD($J$3+2,7)+1,B22,""),D24+1)</f>
        <v>44378</v>
      </c>
      <c r="F24" s="14">
        <f>IF(E24="",IF(WEEKDAY(B22,1)=MOD($J$3+3,7)+1,B22,""),E24+1)</f>
        <v>44379</v>
      </c>
      <c r="G24" s="14">
        <f>IF(F24="",IF(WEEKDAY(B22,1)=MOD($J$3+4,7)+1,B22,""),F24+1)</f>
        <v>44380</v>
      </c>
      <c r="H24" s="14">
        <f>IF(G24="",IF(WEEKDAY(B22,1)=MOD($J$3+5,7)+1,B22,""),G24+1)</f>
        <v>44381</v>
      </c>
      <c r="I24" s="5"/>
      <c r="J24" s="14" t="str">
        <f>IF(WEEKDAY(J22,1)=MOD($J$3,7),J22,"")</f>
        <v/>
      </c>
      <c r="K24" s="14" t="str">
        <f>IF(J24="",IF(WEEKDAY(J22,1)=MOD($J$3,7)+1,J22,""),J24+1)</f>
        <v/>
      </c>
      <c r="L24" s="14" t="str">
        <f>IF(K24="",IF(WEEKDAY(J22,1)=MOD($J$3+1,7)+1,J22,""),K24+1)</f>
        <v/>
      </c>
      <c r="M24" s="14" t="str">
        <f>IF(L24="",IF(WEEKDAY(J22,1)=MOD($J$3+2,7)+1,J22,""),L24+1)</f>
        <v/>
      </c>
      <c r="N24" s="14" t="str">
        <f>IF(M24="",IF(WEEKDAY(J22,1)=MOD($J$3+3,7)+1,J22,""),M24+1)</f>
        <v/>
      </c>
      <c r="O24" s="14" t="str">
        <f>IF(N24="",IF(WEEKDAY(J22,1)=MOD($J$3+4,7)+1,J22,""),N24+1)</f>
        <v/>
      </c>
      <c r="P24" s="14">
        <f>IF(O24="",IF(WEEKDAY(J22,1)=MOD($J$3+5,7)+1,J22,""),O24+1)</f>
        <v>44409</v>
      </c>
      <c r="Q24" s="5"/>
      <c r="R24" s="14" t="str">
        <f>IF(WEEKDAY(R22,1)=MOD($J$3,7),R22,"")</f>
        <v/>
      </c>
      <c r="S24" s="14" t="str">
        <f>IF(R24="",IF(WEEKDAY(R22,1)=MOD($J$3,7)+1,R22,""),R24+1)</f>
        <v/>
      </c>
      <c r="T24" s="14">
        <f>IF(S24="",IF(WEEKDAY(R22,1)=MOD($J$3+1,7)+1,R22,""),S24+1)</f>
        <v>44440</v>
      </c>
      <c r="U24" s="14">
        <f>IF(T24="",IF(WEEKDAY(R22,1)=MOD($J$3+2,7)+1,R22,""),T24+1)</f>
        <v>44441</v>
      </c>
      <c r="V24" s="14">
        <f>IF(U24="",IF(WEEKDAY(R22,1)=MOD($J$3+3,7)+1,R22,""),U24+1)</f>
        <v>44442</v>
      </c>
      <c r="W24" s="14">
        <f>IF(V24="",IF(WEEKDAY(R22,1)=MOD($J$3+4,7)+1,R22,""),V24+1)</f>
        <v>44443</v>
      </c>
      <c r="X24" s="14">
        <f>IF(W24="",IF(WEEKDAY(R22,1)=MOD($J$3+5,7)+1,R22,""),W24+1)</f>
        <v>44444</v>
      </c>
    </row>
    <row r="25" spans="1:27" ht="18.75" x14ac:dyDescent="0.3">
      <c r="A25" s="3"/>
      <c r="B25" s="14">
        <f>IF(H24="","",IF(MONTH(H24+1)&lt;&gt;MONTH(H24),"",H24+1))</f>
        <v>44382</v>
      </c>
      <c r="C25" s="14">
        <f>IF(B25="","",IF(MONTH(B25+1)&lt;&gt;MONTH(B25),"",B25+1))</f>
        <v>44383</v>
      </c>
      <c r="D25" s="14">
        <f t="shared" ref="D25:D29" si="26">IF(C25="","",IF(MONTH(C25+1)&lt;&gt;MONTH(C25),"",C25+1))</f>
        <v>44384</v>
      </c>
      <c r="E25" s="14">
        <f t="shared" ref="E25:E29" si="27">IF(D25="","",IF(MONTH(D25+1)&lt;&gt;MONTH(D25),"",D25+1))</f>
        <v>44385</v>
      </c>
      <c r="F25" s="14">
        <f t="shared" ref="F25:F29" si="28">IF(E25="","",IF(MONTH(E25+1)&lt;&gt;MONTH(E25),"",E25+1))</f>
        <v>44386</v>
      </c>
      <c r="G25" s="14">
        <f t="shared" ref="G25:G29" si="29">IF(F25="","",IF(MONTH(F25+1)&lt;&gt;MONTH(F25),"",F25+1))</f>
        <v>44387</v>
      </c>
      <c r="H25" s="14">
        <f t="shared" ref="H25:H29" si="30">IF(G25="","",IF(MONTH(G25+1)&lt;&gt;MONTH(G25),"",G25+1))</f>
        <v>44388</v>
      </c>
      <c r="I25" s="5"/>
      <c r="J25" s="14">
        <f>IF(P24="","",IF(MONTH(P24+1)&lt;&gt;MONTH(P24),"",P24+1))</f>
        <v>44410</v>
      </c>
      <c r="K25" s="14">
        <f>IF(J25="","",IF(MONTH(J25+1)&lt;&gt;MONTH(J25),"",J25+1))</f>
        <v>44411</v>
      </c>
      <c r="L25" s="14">
        <f t="shared" ref="L25:L29" si="31">IF(K25="","",IF(MONTH(K25+1)&lt;&gt;MONTH(K25),"",K25+1))</f>
        <v>44412</v>
      </c>
      <c r="M25" s="14">
        <f t="shared" ref="M25:M29" si="32">IF(L25="","",IF(MONTH(L25+1)&lt;&gt;MONTH(L25),"",L25+1))</f>
        <v>44413</v>
      </c>
      <c r="N25" s="14">
        <f t="shared" ref="N25:N29" si="33">IF(M25="","",IF(MONTH(M25+1)&lt;&gt;MONTH(M25),"",M25+1))</f>
        <v>44414</v>
      </c>
      <c r="O25" s="14">
        <f t="shared" ref="O25:O29" si="34">IF(N25="","",IF(MONTH(N25+1)&lt;&gt;MONTH(N25),"",N25+1))</f>
        <v>44415</v>
      </c>
      <c r="P25" s="14">
        <f t="shared" ref="P25:P29" si="35">IF(O25="","",IF(MONTH(O25+1)&lt;&gt;MONTH(O25),"",O25+1))</f>
        <v>44416</v>
      </c>
      <c r="Q25" s="5"/>
      <c r="R25" s="14">
        <f>IF(X24="","",IF(MONTH(X24+1)&lt;&gt;MONTH(X24),"",X24+1))</f>
        <v>44445</v>
      </c>
      <c r="S25" s="14">
        <f>IF(R25="","",IF(MONTH(R25+1)&lt;&gt;MONTH(R25),"",R25+1))</f>
        <v>44446</v>
      </c>
      <c r="T25" s="14">
        <f t="shared" ref="T25:T29" si="36">IF(S25="","",IF(MONTH(S25+1)&lt;&gt;MONTH(S25),"",S25+1))</f>
        <v>44447</v>
      </c>
      <c r="U25" s="14">
        <f t="shared" ref="U25:U29" si="37">IF(T25="","",IF(MONTH(T25+1)&lt;&gt;MONTH(T25),"",T25+1))</f>
        <v>44448</v>
      </c>
      <c r="V25" s="14">
        <f t="shared" ref="V25:V29" si="38">IF(U25="","",IF(MONTH(U25+1)&lt;&gt;MONTH(U25),"",U25+1))</f>
        <v>44449</v>
      </c>
      <c r="W25" s="14">
        <f t="shared" ref="W25:W29" si="39">IF(V25="","",IF(MONTH(V25+1)&lt;&gt;MONTH(V25),"",V25+1))</f>
        <v>44450</v>
      </c>
      <c r="X25" s="14">
        <f t="shared" ref="X25:X29" si="40">IF(W25="","",IF(MONTH(W25+1)&lt;&gt;MONTH(W25),"",W25+1))</f>
        <v>44451</v>
      </c>
    </row>
    <row r="26" spans="1:27" ht="18.75" x14ac:dyDescent="0.3">
      <c r="A26" s="3"/>
      <c r="B26" s="14">
        <f>IF(H25="","",IF(MONTH(H25+1)&lt;&gt;MONTH(H25),"",H25+1))</f>
        <v>44389</v>
      </c>
      <c r="C26" s="14">
        <f>IF(B26="","",IF(MONTH(B26+1)&lt;&gt;MONTH(B26),"",B26+1))</f>
        <v>44390</v>
      </c>
      <c r="D26" s="14">
        <f t="shared" si="26"/>
        <v>44391</v>
      </c>
      <c r="E26" s="14">
        <f t="shared" si="27"/>
        <v>44392</v>
      </c>
      <c r="F26" s="14">
        <f t="shared" si="28"/>
        <v>44393</v>
      </c>
      <c r="G26" s="14">
        <f t="shared" si="29"/>
        <v>44394</v>
      </c>
      <c r="H26" s="14">
        <f t="shared" si="30"/>
        <v>44395</v>
      </c>
      <c r="I26" s="5"/>
      <c r="J26" s="14">
        <f>IF(P25="","",IF(MONTH(P25+1)&lt;&gt;MONTH(P25),"",P25+1))</f>
        <v>44417</v>
      </c>
      <c r="K26" s="14">
        <f>IF(J26="","",IF(MONTH(J26+1)&lt;&gt;MONTH(J26),"",J26+1))</f>
        <v>44418</v>
      </c>
      <c r="L26" s="14">
        <f t="shared" si="31"/>
        <v>44419</v>
      </c>
      <c r="M26" s="14">
        <f t="shared" si="32"/>
        <v>44420</v>
      </c>
      <c r="N26" s="14">
        <f t="shared" si="33"/>
        <v>44421</v>
      </c>
      <c r="O26" s="14">
        <f t="shared" si="34"/>
        <v>44422</v>
      </c>
      <c r="P26" s="14">
        <f t="shared" si="35"/>
        <v>44423</v>
      </c>
      <c r="Q26" s="5"/>
      <c r="R26" s="14">
        <f>IF(X25="","",IF(MONTH(X25+1)&lt;&gt;MONTH(X25),"",X25+1))</f>
        <v>44452</v>
      </c>
      <c r="S26" s="14">
        <f>IF(R26="","",IF(MONTH(R26+1)&lt;&gt;MONTH(R26),"",R26+1))</f>
        <v>44453</v>
      </c>
      <c r="T26" s="14">
        <f t="shared" si="36"/>
        <v>44454</v>
      </c>
      <c r="U26" s="14">
        <f t="shared" si="37"/>
        <v>44455</v>
      </c>
      <c r="V26" s="14">
        <f t="shared" si="38"/>
        <v>44456</v>
      </c>
      <c r="W26" s="14">
        <f t="shared" si="39"/>
        <v>44457</v>
      </c>
      <c r="X26" s="14">
        <f t="shared" si="40"/>
        <v>44458</v>
      </c>
    </row>
    <row r="27" spans="1:27" ht="18.75" x14ac:dyDescent="0.3">
      <c r="A27" s="3"/>
      <c r="B27" s="14">
        <f>IF(H26="","",IF(MONTH(H26+1)&lt;&gt;MONTH(H26),"",H26+1))</f>
        <v>44396</v>
      </c>
      <c r="C27" s="14">
        <f>IF(B27="","",IF(MONTH(B27+1)&lt;&gt;MONTH(B27),"",B27+1))</f>
        <v>44397</v>
      </c>
      <c r="D27" s="14">
        <f t="shared" si="26"/>
        <v>44398</v>
      </c>
      <c r="E27" s="14">
        <f t="shared" si="27"/>
        <v>44399</v>
      </c>
      <c r="F27" s="14">
        <f t="shared" si="28"/>
        <v>44400</v>
      </c>
      <c r="G27" s="14">
        <f t="shared" si="29"/>
        <v>44401</v>
      </c>
      <c r="H27" s="14">
        <f t="shared" si="30"/>
        <v>44402</v>
      </c>
      <c r="I27" s="5"/>
      <c r="J27" s="14">
        <f>IF(P26="","",IF(MONTH(P26+1)&lt;&gt;MONTH(P26),"",P26+1))</f>
        <v>44424</v>
      </c>
      <c r="K27" s="14">
        <f>IF(J27="","",IF(MONTH(J27+1)&lt;&gt;MONTH(J27),"",J27+1))</f>
        <v>44425</v>
      </c>
      <c r="L27" s="14">
        <f t="shared" si="31"/>
        <v>44426</v>
      </c>
      <c r="M27" s="14">
        <f t="shared" si="32"/>
        <v>44427</v>
      </c>
      <c r="N27" s="14">
        <f t="shared" si="33"/>
        <v>44428</v>
      </c>
      <c r="O27" s="14">
        <f t="shared" si="34"/>
        <v>44429</v>
      </c>
      <c r="P27" s="14">
        <f t="shared" si="35"/>
        <v>44430</v>
      </c>
      <c r="Q27" s="5"/>
      <c r="R27" s="14">
        <f>IF(X26="","",IF(MONTH(X26+1)&lt;&gt;MONTH(X26),"",X26+1))</f>
        <v>44459</v>
      </c>
      <c r="S27" s="14">
        <f>IF(R27="","",IF(MONTH(R27+1)&lt;&gt;MONTH(R27),"",R27+1))</f>
        <v>44460</v>
      </c>
      <c r="T27" s="14">
        <f t="shared" si="36"/>
        <v>44461</v>
      </c>
      <c r="U27" s="14">
        <f t="shared" si="37"/>
        <v>44462</v>
      </c>
      <c r="V27" s="14">
        <f t="shared" si="38"/>
        <v>44463</v>
      </c>
      <c r="W27" s="14">
        <f t="shared" si="39"/>
        <v>44464</v>
      </c>
      <c r="X27" s="14">
        <f t="shared" si="40"/>
        <v>44465</v>
      </c>
    </row>
    <row r="28" spans="1:27" ht="18.75" x14ac:dyDescent="0.3">
      <c r="A28" s="3"/>
      <c r="B28" s="14">
        <f>IF(H27="","",IF(MONTH(H27+1)&lt;&gt;MONTH(H27),"",H27+1))</f>
        <v>44403</v>
      </c>
      <c r="C28" s="14">
        <f>IF(B28="","",IF(MONTH(B28+1)&lt;&gt;MONTH(B28),"",B28+1))</f>
        <v>44404</v>
      </c>
      <c r="D28" s="14">
        <f t="shared" si="26"/>
        <v>44405</v>
      </c>
      <c r="E28" s="14">
        <f t="shared" si="27"/>
        <v>44406</v>
      </c>
      <c r="F28" s="14">
        <f t="shared" si="28"/>
        <v>44407</v>
      </c>
      <c r="G28" s="14">
        <f t="shared" si="29"/>
        <v>44408</v>
      </c>
      <c r="H28" s="14" t="str">
        <f t="shared" si="30"/>
        <v/>
      </c>
      <c r="I28" s="5"/>
      <c r="J28" s="14">
        <f>IF(P27="","",IF(MONTH(P27+1)&lt;&gt;MONTH(P27),"",P27+1))</f>
        <v>44431</v>
      </c>
      <c r="K28" s="14">
        <f>IF(J28="","",IF(MONTH(J28+1)&lt;&gt;MONTH(J28),"",J28+1))</f>
        <v>44432</v>
      </c>
      <c r="L28" s="14">
        <f t="shared" si="31"/>
        <v>44433</v>
      </c>
      <c r="M28" s="14">
        <f t="shared" si="32"/>
        <v>44434</v>
      </c>
      <c r="N28" s="14">
        <f t="shared" si="33"/>
        <v>44435</v>
      </c>
      <c r="O28" s="14">
        <f t="shared" si="34"/>
        <v>44436</v>
      </c>
      <c r="P28" s="14">
        <f t="shared" si="35"/>
        <v>44437</v>
      </c>
      <c r="Q28" s="5"/>
      <c r="R28" s="14">
        <f>IF(X27="","",IF(MONTH(X27+1)&lt;&gt;MONTH(X27),"",X27+1))</f>
        <v>44466</v>
      </c>
      <c r="S28" s="14">
        <f>IF(R28="","",IF(MONTH(R28+1)&lt;&gt;MONTH(R28),"",R28+1))</f>
        <v>44467</v>
      </c>
      <c r="T28" s="14">
        <f t="shared" si="36"/>
        <v>44468</v>
      </c>
      <c r="U28" s="14">
        <f t="shared" si="37"/>
        <v>44469</v>
      </c>
      <c r="V28" s="14" t="str">
        <f t="shared" si="38"/>
        <v/>
      </c>
      <c r="W28" s="14" t="str">
        <f t="shared" si="39"/>
        <v/>
      </c>
      <c r="X28" s="14" t="str">
        <f t="shared" si="40"/>
        <v/>
      </c>
    </row>
    <row r="29" spans="1:27" ht="18.75" x14ac:dyDescent="0.3">
      <c r="A29" s="3"/>
      <c r="B29" s="14" t="str">
        <f>IF(H28="","",IF(MONTH(H28+1)&lt;&gt;MONTH(H28),"",H28+1))</f>
        <v/>
      </c>
      <c r="C29" s="14" t="str">
        <f>IF(B29="","",IF(MONTH(B29+1)&lt;&gt;MONTH(B29),"",B29+1))</f>
        <v/>
      </c>
      <c r="D29" s="14" t="str">
        <f t="shared" si="26"/>
        <v/>
      </c>
      <c r="E29" s="14" t="str">
        <f t="shared" si="27"/>
        <v/>
      </c>
      <c r="F29" s="14" t="str">
        <f t="shared" si="28"/>
        <v/>
      </c>
      <c r="G29" s="14" t="str">
        <f t="shared" si="29"/>
        <v/>
      </c>
      <c r="H29" s="14" t="str">
        <f t="shared" si="30"/>
        <v/>
      </c>
      <c r="I29" s="5"/>
      <c r="J29" s="14">
        <f>IF(P28="","",IF(MONTH(P28+1)&lt;&gt;MONTH(P28),"",P28+1))</f>
        <v>44438</v>
      </c>
      <c r="K29" s="14">
        <f>IF(J29="","",IF(MONTH(J29+1)&lt;&gt;MONTH(J29),"",J29+1))</f>
        <v>44439</v>
      </c>
      <c r="L29" s="14" t="str">
        <f t="shared" si="31"/>
        <v/>
      </c>
      <c r="M29" s="14" t="str">
        <f t="shared" si="32"/>
        <v/>
      </c>
      <c r="N29" s="14" t="str">
        <f t="shared" si="33"/>
        <v/>
      </c>
      <c r="O29" s="14" t="str">
        <f t="shared" si="34"/>
        <v/>
      </c>
      <c r="P29" s="14" t="str">
        <f t="shared" si="35"/>
        <v/>
      </c>
      <c r="Q29" s="5"/>
      <c r="R29" s="14" t="str">
        <f>IF(X28="","",IF(MONTH(X28+1)&lt;&gt;MONTH(X28),"",X28+1))</f>
        <v/>
      </c>
      <c r="S29" s="14" t="str">
        <f>IF(R29="","",IF(MONTH(R29+1)&lt;&gt;MONTH(R29),"",R29+1))</f>
        <v/>
      </c>
      <c r="T29" s="14" t="str">
        <f t="shared" si="36"/>
        <v/>
      </c>
      <c r="U29" s="14" t="str">
        <f t="shared" si="37"/>
        <v/>
      </c>
      <c r="V29" s="14" t="str">
        <f t="shared" si="38"/>
        <v/>
      </c>
      <c r="W29" s="14" t="str">
        <f t="shared" si="39"/>
        <v/>
      </c>
      <c r="X29" s="14" t="str">
        <f t="shared" si="40"/>
        <v/>
      </c>
    </row>
    <row r="30" spans="1:27" ht="18.75" x14ac:dyDescent="0.3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7" ht="21" x14ac:dyDescent="0.35">
      <c r="A31" s="7"/>
      <c r="B31" s="17">
        <f>DATE(YEAR(R22+42),MONTH(R22+42),1)</f>
        <v>44470</v>
      </c>
      <c r="C31" s="17"/>
      <c r="D31" s="17"/>
      <c r="E31" s="17"/>
      <c r="F31" s="17"/>
      <c r="G31" s="17"/>
      <c r="H31" s="17"/>
      <c r="I31" s="11"/>
      <c r="J31" s="17">
        <f>DATE(YEAR(B31+42),MONTH(B31+42),1)</f>
        <v>44501</v>
      </c>
      <c r="K31" s="17"/>
      <c r="L31" s="17"/>
      <c r="M31" s="17"/>
      <c r="N31" s="17"/>
      <c r="O31" s="17"/>
      <c r="P31" s="17"/>
      <c r="Q31" s="11"/>
      <c r="R31" s="17">
        <f>DATE(YEAR(J31+42),MONTH(J31+42),1)</f>
        <v>44531</v>
      </c>
      <c r="S31" s="17"/>
      <c r="T31" s="17"/>
      <c r="U31" s="17"/>
      <c r="V31" s="17"/>
      <c r="W31" s="17"/>
      <c r="X31" s="17"/>
    </row>
    <row r="32" spans="1:27" ht="18.75" x14ac:dyDescent="0.3">
      <c r="A32" s="3"/>
      <c r="B32" s="12" t="str">
        <f>CHOOSE(1+MOD($J$3+1-2,7),"ВС","ПН","ВТ","СР","ЧТ","ПТ","СБ")</f>
        <v>ПН</v>
      </c>
      <c r="C32" s="12" t="str">
        <f>CHOOSE(1+MOD($J$3+2-2,7),"ВС","ПН","ВТ","СР","ЧТ","ПТ","СБ")</f>
        <v>ВТ</v>
      </c>
      <c r="D32" s="12" t="str">
        <f>CHOOSE(1+MOD($J$3+3-2,7),"ВС","ПН","ВТ","СР","ЧТ","ПТ","СБ")</f>
        <v>СР</v>
      </c>
      <c r="E32" s="12" t="str">
        <f>CHOOSE(1+MOD($J$3+4-2,7),"ВС","ПН","ВТ","СР","ЧТ","ПТ","СБ")</f>
        <v>ЧТ</v>
      </c>
      <c r="F32" s="12" t="str">
        <f>CHOOSE(1+MOD($J$3+5-2,7),"ВС","ПН","ВТ","СР","ЧТ","ПТ","СБ")</f>
        <v>ПТ</v>
      </c>
      <c r="G32" s="12" t="str">
        <f>CHOOSE(1+MOD($J$3+6-2,7),"ВС","ПН","ВТ","СР","ЧТ","ПТ","СБ")</f>
        <v>СБ</v>
      </c>
      <c r="H32" s="12" t="str">
        <f>CHOOSE(1+MOD($J$3+7-2,7),"ВС","ПН","ВТ","СР","ЧТ","ПТ","СБ")</f>
        <v>ВС</v>
      </c>
      <c r="I32" s="5"/>
      <c r="J32" s="12" t="str">
        <f>CHOOSE(1+MOD($J$3+1-2,7),"ВС","ПН","ВТ","СР","ЧТ","ПТ","СБ")</f>
        <v>ПН</v>
      </c>
      <c r="K32" s="12" t="str">
        <f>CHOOSE(1+MOD($J$3+2-2,7),"ВС","ПН","ВТ","СР","ЧТ","ПТ","СБ")</f>
        <v>ВТ</v>
      </c>
      <c r="L32" s="12" t="str">
        <f>CHOOSE(1+MOD($J$3+3-2,7),"ВС","ПН","ВТ","СР","ЧТ","ПТ","СБ")</f>
        <v>СР</v>
      </c>
      <c r="M32" s="12" t="str">
        <f>CHOOSE(1+MOD($J$3+4-2,7),"ВС","ПН","ВТ","СР","ЧТ","ПТ","СБ")</f>
        <v>ЧТ</v>
      </c>
      <c r="N32" s="12" t="str">
        <f>CHOOSE(1+MOD($J$3+5-2,7),"ВС","ПН","ВТ","СР","ЧТ","ПТ","СБ")</f>
        <v>ПТ</v>
      </c>
      <c r="O32" s="12" t="str">
        <f>CHOOSE(1+MOD($J$3+6-2,7),"ВС","ПН","ВТ","СР","ЧТ","ПТ","СБ")</f>
        <v>СБ</v>
      </c>
      <c r="P32" s="12" t="str">
        <f>CHOOSE(1+MOD($J$3+7-2,7),"ВС","ПН","ВТ","СР","ЧТ","ПТ","СБ")</f>
        <v>ВС</v>
      </c>
      <c r="Q32" s="5"/>
      <c r="R32" s="12" t="str">
        <f>CHOOSE(1+MOD($J$3+1-2,7),"ВС","ПН","ВТ","СР","ЧТ","ПТ","СБ")</f>
        <v>ПН</v>
      </c>
      <c r="S32" s="12" t="str">
        <f>CHOOSE(1+MOD($J$3+2-2,7),"ВС","ПН","ВТ","СР","ЧТ","ПТ","СБ")</f>
        <v>ВТ</v>
      </c>
      <c r="T32" s="12" t="str">
        <f>CHOOSE(1+MOD($J$3+3-2,7),"ВС","ПН","ВТ","СР","ЧТ","ПТ","СБ")</f>
        <v>СР</v>
      </c>
      <c r="U32" s="12" t="str">
        <f>CHOOSE(1+MOD($J$3+4-2,7),"ВС","ПН","ВТ","СР","ЧТ","ПТ","СБ")</f>
        <v>ЧТ</v>
      </c>
      <c r="V32" s="12" t="str">
        <f>CHOOSE(1+MOD($J$3+5-2,7),"ВС","ПН","ВТ","СР","ЧТ","ПТ","СБ")</f>
        <v>ПТ</v>
      </c>
      <c r="W32" s="12" t="str">
        <f>CHOOSE(1+MOD($J$3+6-2,7),"ВС","ПН","ВТ","СР","ЧТ","ПТ","СБ")</f>
        <v>СБ</v>
      </c>
      <c r="X32" s="12" t="str">
        <f>CHOOSE(1+MOD($J$3+7-2,7),"ВС","ПН","ВТ","СР","ЧТ","ПТ","СБ")</f>
        <v>ВС</v>
      </c>
    </row>
    <row r="33" spans="1:24" ht="18.75" x14ac:dyDescent="0.3">
      <c r="A33" s="3"/>
      <c r="B33" s="14" t="str">
        <f>IF(WEEKDAY(B31,1)=MOD($J$3,7),B31,"")</f>
        <v/>
      </c>
      <c r="C33" s="14" t="str">
        <f>IF(B33="",IF(WEEKDAY(B31,1)=MOD($J$3,7)+1,B31,""),B33+1)</f>
        <v/>
      </c>
      <c r="D33" s="14" t="str">
        <f>IF(C33="",IF(WEEKDAY(B31,1)=MOD($J$3+1,7)+1,B31,""),C33+1)</f>
        <v/>
      </c>
      <c r="E33" s="14" t="str">
        <f>IF(D33="",IF(WEEKDAY(B31,1)=MOD($J$3+2,7)+1,B31,""),D33+1)</f>
        <v/>
      </c>
      <c r="F33" s="14">
        <f>IF(E33="",IF(WEEKDAY(B31,1)=MOD($J$3+3,7)+1,B31,""),E33+1)</f>
        <v>44470</v>
      </c>
      <c r="G33" s="14">
        <f>IF(F33="",IF(WEEKDAY(B31,1)=MOD($J$3+4,7)+1,B31,""),F33+1)</f>
        <v>44471</v>
      </c>
      <c r="H33" s="14">
        <f>IF(G33="",IF(WEEKDAY(B31,1)=MOD($J$3+5,7)+1,B31,""),G33+1)</f>
        <v>44472</v>
      </c>
      <c r="I33" s="5"/>
      <c r="J33" s="14">
        <f>IF(WEEKDAY(J31,1)=MOD($J$3,7),J31,"")</f>
        <v>44501</v>
      </c>
      <c r="K33" s="14">
        <f>IF(J33="",IF(WEEKDAY(J31,1)=MOD($J$3,7)+1,J31,""),J33+1)</f>
        <v>44502</v>
      </c>
      <c r="L33" s="14">
        <f>IF(K33="",IF(WEEKDAY(J31,1)=MOD($J$3+1,7)+1,J31,""),K33+1)</f>
        <v>44503</v>
      </c>
      <c r="M33" s="14">
        <f>IF(L33="",IF(WEEKDAY(J31,1)=MOD($J$3+2,7)+1,J31,""),L33+1)</f>
        <v>44504</v>
      </c>
      <c r="N33" s="14">
        <f>IF(M33="",IF(WEEKDAY(J31,1)=MOD($J$3+3,7)+1,J31,""),M33+1)</f>
        <v>44505</v>
      </c>
      <c r="O33" s="14">
        <f>IF(N33="",IF(WEEKDAY(J31,1)=MOD($J$3+4,7)+1,J31,""),N33+1)</f>
        <v>44506</v>
      </c>
      <c r="P33" s="14">
        <f>IF(O33="",IF(WEEKDAY(J31,1)=MOD($J$3+5,7)+1,J31,""),O33+1)</f>
        <v>44507</v>
      </c>
      <c r="Q33" s="5"/>
      <c r="R33" s="14" t="str">
        <f>IF(WEEKDAY(R31,1)=MOD($J$3,7),R31,"")</f>
        <v/>
      </c>
      <c r="S33" s="14" t="str">
        <f>IF(R33="",IF(WEEKDAY(R31,1)=MOD($J$3,7)+1,R31,""),R33+1)</f>
        <v/>
      </c>
      <c r="T33" s="14">
        <f>IF(S33="",IF(WEEKDAY(R31,1)=MOD($J$3+1,7)+1,R31,""),S33+1)</f>
        <v>44531</v>
      </c>
      <c r="U33" s="14">
        <f>IF(T33="",IF(WEEKDAY(R31,1)=MOD($J$3+2,7)+1,R31,""),T33+1)</f>
        <v>44532</v>
      </c>
      <c r="V33" s="14">
        <f>IF(U33="",IF(WEEKDAY(R31,1)=MOD($J$3+3,7)+1,R31,""),U33+1)</f>
        <v>44533</v>
      </c>
      <c r="W33" s="14">
        <f>IF(V33="",IF(WEEKDAY(R31,1)=MOD($J$3+4,7)+1,R31,""),V33+1)</f>
        <v>44534</v>
      </c>
      <c r="X33" s="14">
        <f>IF(W33="",IF(WEEKDAY(R31,1)=MOD($J$3+5,7)+1,R31,""),W33+1)</f>
        <v>44535</v>
      </c>
    </row>
    <row r="34" spans="1:24" ht="18.75" x14ac:dyDescent="0.3">
      <c r="A34" s="3"/>
      <c r="B34" s="14">
        <f>IF(H33="","",IF(MONTH(H33+1)&lt;&gt;MONTH(H33),"",H33+1))</f>
        <v>44473</v>
      </c>
      <c r="C34" s="14">
        <f>IF(B34="","",IF(MONTH(B34+1)&lt;&gt;MONTH(B34),"",B34+1))</f>
        <v>44474</v>
      </c>
      <c r="D34" s="14">
        <f t="shared" ref="D34:D38" si="41">IF(C34="","",IF(MONTH(C34+1)&lt;&gt;MONTH(C34),"",C34+1))</f>
        <v>44475</v>
      </c>
      <c r="E34" s="14">
        <f t="shared" ref="E34:E38" si="42">IF(D34="","",IF(MONTH(D34+1)&lt;&gt;MONTH(D34),"",D34+1))</f>
        <v>44476</v>
      </c>
      <c r="F34" s="14">
        <f t="shared" ref="F34:F38" si="43">IF(E34="","",IF(MONTH(E34+1)&lt;&gt;MONTH(E34),"",E34+1))</f>
        <v>44477</v>
      </c>
      <c r="G34" s="14">
        <f t="shared" ref="G34:G38" si="44">IF(F34="","",IF(MONTH(F34+1)&lt;&gt;MONTH(F34),"",F34+1))</f>
        <v>44478</v>
      </c>
      <c r="H34" s="14">
        <f t="shared" ref="H34:H38" si="45">IF(G34="","",IF(MONTH(G34+1)&lt;&gt;MONTH(G34),"",G34+1))</f>
        <v>44479</v>
      </c>
      <c r="I34" s="5"/>
      <c r="J34" s="14">
        <f>IF(P33="","",IF(MONTH(P33+1)&lt;&gt;MONTH(P33),"",P33+1))</f>
        <v>44508</v>
      </c>
      <c r="K34" s="14">
        <f>IF(J34="","",IF(MONTH(J34+1)&lt;&gt;MONTH(J34),"",J34+1))</f>
        <v>44509</v>
      </c>
      <c r="L34" s="14">
        <f t="shared" ref="L34:L38" si="46">IF(K34="","",IF(MONTH(K34+1)&lt;&gt;MONTH(K34),"",K34+1))</f>
        <v>44510</v>
      </c>
      <c r="M34" s="14">
        <f t="shared" ref="M34:M38" si="47">IF(L34="","",IF(MONTH(L34+1)&lt;&gt;MONTH(L34),"",L34+1))</f>
        <v>44511</v>
      </c>
      <c r="N34" s="14">
        <f t="shared" ref="N34:N38" si="48">IF(M34="","",IF(MONTH(M34+1)&lt;&gt;MONTH(M34),"",M34+1))</f>
        <v>44512</v>
      </c>
      <c r="O34" s="14">
        <f t="shared" ref="O34:O38" si="49">IF(N34="","",IF(MONTH(N34+1)&lt;&gt;MONTH(N34),"",N34+1))</f>
        <v>44513</v>
      </c>
      <c r="P34" s="14">
        <f t="shared" ref="P34:P38" si="50">IF(O34="","",IF(MONTH(O34+1)&lt;&gt;MONTH(O34),"",O34+1))</f>
        <v>44514</v>
      </c>
      <c r="Q34" s="5"/>
      <c r="R34" s="14">
        <f>IF(X33="","",IF(MONTH(X33+1)&lt;&gt;MONTH(X33),"",X33+1))</f>
        <v>44536</v>
      </c>
      <c r="S34" s="14">
        <f>IF(R34="","",IF(MONTH(R34+1)&lt;&gt;MONTH(R34),"",R34+1))</f>
        <v>44537</v>
      </c>
      <c r="T34" s="14">
        <f t="shared" ref="T34:T38" si="51">IF(S34="","",IF(MONTH(S34+1)&lt;&gt;MONTH(S34),"",S34+1))</f>
        <v>44538</v>
      </c>
      <c r="U34" s="14">
        <f t="shared" ref="U34:U38" si="52">IF(T34="","",IF(MONTH(T34+1)&lt;&gt;MONTH(T34),"",T34+1))</f>
        <v>44539</v>
      </c>
      <c r="V34" s="14">
        <f t="shared" ref="V34:V38" si="53">IF(U34="","",IF(MONTH(U34+1)&lt;&gt;MONTH(U34),"",U34+1))</f>
        <v>44540</v>
      </c>
      <c r="W34" s="14">
        <f t="shared" ref="W34:W38" si="54">IF(V34="","",IF(MONTH(V34+1)&lt;&gt;MONTH(V34),"",V34+1))</f>
        <v>44541</v>
      </c>
      <c r="X34" s="14">
        <f t="shared" ref="X34:X38" si="55">IF(W34="","",IF(MONTH(W34+1)&lt;&gt;MONTH(W34),"",W34+1))</f>
        <v>44542</v>
      </c>
    </row>
    <row r="35" spans="1:24" ht="18.75" x14ac:dyDescent="0.3">
      <c r="A35" s="3"/>
      <c r="B35" s="14">
        <f>IF(H34="","",IF(MONTH(H34+1)&lt;&gt;MONTH(H34),"",H34+1))</f>
        <v>44480</v>
      </c>
      <c r="C35" s="14">
        <f>IF(B35="","",IF(MONTH(B35+1)&lt;&gt;MONTH(B35),"",B35+1))</f>
        <v>44481</v>
      </c>
      <c r="D35" s="14">
        <f t="shared" si="41"/>
        <v>44482</v>
      </c>
      <c r="E35" s="14">
        <f t="shared" si="42"/>
        <v>44483</v>
      </c>
      <c r="F35" s="14">
        <f t="shared" si="43"/>
        <v>44484</v>
      </c>
      <c r="G35" s="14">
        <f t="shared" si="44"/>
        <v>44485</v>
      </c>
      <c r="H35" s="14">
        <f t="shared" si="45"/>
        <v>44486</v>
      </c>
      <c r="I35" s="5"/>
      <c r="J35" s="14">
        <f>IF(P34="","",IF(MONTH(P34+1)&lt;&gt;MONTH(P34),"",P34+1))</f>
        <v>44515</v>
      </c>
      <c r="K35" s="14">
        <f>IF(J35="","",IF(MONTH(J35+1)&lt;&gt;MONTH(J35),"",J35+1))</f>
        <v>44516</v>
      </c>
      <c r="L35" s="14">
        <f t="shared" si="46"/>
        <v>44517</v>
      </c>
      <c r="M35" s="14">
        <f t="shared" si="47"/>
        <v>44518</v>
      </c>
      <c r="N35" s="14">
        <f t="shared" si="48"/>
        <v>44519</v>
      </c>
      <c r="O35" s="14">
        <f t="shared" si="49"/>
        <v>44520</v>
      </c>
      <c r="P35" s="14">
        <f t="shared" si="50"/>
        <v>44521</v>
      </c>
      <c r="Q35" s="5"/>
      <c r="R35" s="14">
        <f>IF(X34="","",IF(MONTH(X34+1)&lt;&gt;MONTH(X34),"",X34+1))</f>
        <v>44543</v>
      </c>
      <c r="S35" s="14">
        <f>IF(R35="","",IF(MONTH(R35+1)&lt;&gt;MONTH(R35),"",R35+1))</f>
        <v>44544</v>
      </c>
      <c r="T35" s="14">
        <f t="shared" si="51"/>
        <v>44545</v>
      </c>
      <c r="U35" s="14">
        <f t="shared" si="52"/>
        <v>44546</v>
      </c>
      <c r="V35" s="14">
        <f t="shared" si="53"/>
        <v>44547</v>
      </c>
      <c r="W35" s="14">
        <f t="shared" si="54"/>
        <v>44548</v>
      </c>
      <c r="X35" s="14">
        <f t="shared" si="55"/>
        <v>44549</v>
      </c>
    </row>
    <row r="36" spans="1:24" ht="18.75" x14ac:dyDescent="0.3">
      <c r="A36" s="3"/>
      <c r="B36" s="14">
        <f>IF(H35="","",IF(MONTH(H35+1)&lt;&gt;MONTH(H35),"",H35+1))</f>
        <v>44487</v>
      </c>
      <c r="C36" s="14">
        <f>IF(B36="","",IF(MONTH(B36+1)&lt;&gt;MONTH(B36),"",B36+1))</f>
        <v>44488</v>
      </c>
      <c r="D36" s="14">
        <f t="shared" si="41"/>
        <v>44489</v>
      </c>
      <c r="E36" s="14">
        <f t="shared" si="42"/>
        <v>44490</v>
      </c>
      <c r="F36" s="14">
        <f t="shared" si="43"/>
        <v>44491</v>
      </c>
      <c r="G36" s="14">
        <f t="shared" si="44"/>
        <v>44492</v>
      </c>
      <c r="H36" s="14">
        <f t="shared" si="45"/>
        <v>44493</v>
      </c>
      <c r="I36" s="5"/>
      <c r="J36" s="14">
        <f>IF(P35="","",IF(MONTH(P35+1)&lt;&gt;MONTH(P35),"",P35+1))</f>
        <v>44522</v>
      </c>
      <c r="K36" s="14">
        <f>IF(J36="","",IF(MONTH(J36+1)&lt;&gt;MONTH(J36),"",J36+1))</f>
        <v>44523</v>
      </c>
      <c r="L36" s="14">
        <f t="shared" si="46"/>
        <v>44524</v>
      </c>
      <c r="M36" s="14">
        <f t="shared" si="47"/>
        <v>44525</v>
      </c>
      <c r="N36" s="14">
        <f t="shared" si="48"/>
        <v>44526</v>
      </c>
      <c r="O36" s="14">
        <f t="shared" si="49"/>
        <v>44527</v>
      </c>
      <c r="P36" s="14">
        <f t="shared" si="50"/>
        <v>44528</v>
      </c>
      <c r="Q36" s="5"/>
      <c r="R36" s="14">
        <f>IF(X35="","",IF(MONTH(X35+1)&lt;&gt;MONTH(X35),"",X35+1))</f>
        <v>44550</v>
      </c>
      <c r="S36" s="14">
        <f>IF(R36="","",IF(MONTH(R36+1)&lt;&gt;MONTH(R36),"",R36+1))</f>
        <v>44551</v>
      </c>
      <c r="T36" s="14">
        <f t="shared" si="51"/>
        <v>44552</v>
      </c>
      <c r="U36" s="14">
        <f t="shared" si="52"/>
        <v>44553</v>
      </c>
      <c r="V36" s="14">
        <f t="shared" si="53"/>
        <v>44554</v>
      </c>
      <c r="W36" s="14">
        <f t="shared" si="54"/>
        <v>44555</v>
      </c>
      <c r="X36" s="14">
        <f t="shared" si="55"/>
        <v>44556</v>
      </c>
    </row>
    <row r="37" spans="1:24" ht="18.75" x14ac:dyDescent="0.3">
      <c r="A37" s="3"/>
      <c r="B37" s="14">
        <f>IF(H36="","",IF(MONTH(H36+1)&lt;&gt;MONTH(H36),"",H36+1))</f>
        <v>44494</v>
      </c>
      <c r="C37" s="14">
        <f>IF(B37="","",IF(MONTH(B37+1)&lt;&gt;MONTH(B37),"",B37+1))</f>
        <v>44495</v>
      </c>
      <c r="D37" s="14">
        <f t="shared" si="41"/>
        <v>44496</v>
      </c>
      <c r="E37" s="14">
        <f t="shared" si="42"/>
        <v>44497</v>
      </c>
      <c r="F37" s="14">
        <f t="shared" si="43"/>
        <v>44498</v>
      </c>
      <c r="G37" s="14">
        <f t="shared" si="44"/>
        <v>44499</v>
      </c>
      <c r="H37" s="14">
        <f t="shared" si="45"/>
        <v>44500</v>
      </c>
      <c r="I37" s="5"/>
      <c r="J37" s="14">
        <f>IF(P36="","",IF(MONTH(P36+1)&lt;&gt;MONTH(P36),"",P36+1))</f>
        <v>44529</v>
      </c>
      <c r="K37" s="14">
        <f>IF(J37="","",IF(MONTH(J37+1)&lt;&gt;MONTH(J37),"",J37+1))</f>
        <v>44530</v>
      </c>
      <c r="L37" s="14" t="str">
        <f t="shared" si="46"/>
        <v/>
      </c>
      <c r="M37" s="14" t="str">
        <f t="shared" si="47"/>
        <v/>
      </c>
      <c r="N37" s="14" t="str">
        <f t="shared" si="48"/>
        <v/>
      </c>
      <c r="O37" s="14" t="str">
        <f t="shared" si="49"/>
        <v/>
      </c>
      <c r="P37" s="14" t="str">
        <f t="shared" si="50"/>
        <v/>
      </c>
      <c r="Q37" s="5"/>
      <c r="R37" s="14">
        <f>IF(X36="","",IF(MONTH(X36+1)&lt;&gt;MONTH(X36),"",X36+1))</f>
        <v>44557</v>
      </c>
      <c r="S37" s="14">
        <f>IF(R37="","",IF(MONTH(R37+1)&lt;&gt;MONTH(R37),"",R37+1))</f>
        <v>44558</v>
      </c>
      <c r="T37" s="14">
        <f t="shared" si="51"/>
        <v>44559</v>
      </c>
      <c r="U37" s="14">
        <f t="shared" si="52"/>
        <v>44560</v>
      </c>
      <c r="V37" s="14">
        <f t="shared" si="53"/>
        <v>44561</v>
      </c>
      <c r="W37" s="14" t="str">
        <f t="shared" si="54"/>
        <v/>
      </c>
      <c r="X37" s="14" t="str">
        <f t="shared" si="55"/>
        <v/>
      </c>
    </row>
    <row r="38" spans="1:24" ht="18.75" x14ac:dyDescent="0.3">
      <c r="A38" s="3"/>
      <c r="B38" s="14" t="str">
        <f>IF(H37="","",IF(MONTH(H37+1)&lt;&gt;MONTH(H37),"",H37+1))</f>
        <v/>
      </c>
      <c r="C38" s="14" t="str">
        <f>IF(B38="","",IF(MONTH(B38+1)&lt;&gt;MONTH(B38),"",B38+1))</f>
        <v/>
      </c>
      <c r="D38" s="14" t="str">
        <f t="shared" si="41"/>
        <v/>
      </c>
      <c r="E38" s="14" t="str">
        <f t="shared" si="42"/>
        <v/>
      </c>
      <c r="F38" s="14" t="str">
        <f t="shared" si="43"/>
        <v/>
      </c>
      <c r="G38" s="14" t="str">
        <f t="shared" si="44"/>
        <v/>
      </c>
      <c r="H38" s="14" t="str">
        <f t="shared" si="45"/>
        <v/>
      </c>
      <c r="I38" s="5"/>
      <c r="J38" s="14" t="str">
        <f>IF(P37="","",IF(MONTH(P37+1)&lt;&gt;MONTH(P37),"",P37+1))</f>
        <v/>
      </c>
      <c r="K38" s="14" t="str">
        <f>IF(J38="","",IF(MONTH(J38+1)&lt;&gt;MONTH(J38),"",J38+1))</f>
        <v/>
      </c>
      <c r="L38" s="14" t="str">
        <f t="shared" si="46"/>
        <v/>
      </c>
      <c r="M38" s="14" t="str">
        <f t="shared" si="47"/>
        <v/>
      </c>
      <c r="N38" s="14" t="str">
        <f t="shared" si="48"/>
        <v/>
      </c>
      <c r="O38" s="14" t="str">
        <f t="shared" si="49"/>
        <v/>
      </c>
      <c r="P38" s="14" t="str">
        <f t="shared" si="50"/>
        <v/>
      </c>
      <c r="Q38" s="5"/>
      <c r="R38" s="14" t="str">
        <f>IF(X37="","",IF(MONTH(X37+1)&lt;&gt;MONTH(X37),"",X37+1))</f>
        <v/>
      </c>
      <c r="S38" s="14" t="str">
        <f>IF(R38="","",IF(MONTH(R38+1)&lt;&gt;MONTH(R38),"",R38+1))</f>
        <v/>
      </c>
      <c r="T38" s="14" t="str">
        <f t="shared" si="51"/>
        <v/>
      </c>
      <c r="U38" s="14" t="str">
        <f t="shared" si="52"/>
        <v/>
      </c>
      <c r="V38" s="14" t="str">
        <f t="shared" si="53"/>
        <v/>
      </c>
      <c r="W38" s="14" t="str">
        <f t="shared" si="54"/>
        <v/>
      </c>
      <c r="X38" s="14" t="str">
        <f t="shared" si="55"/>
        <v/>
      </c>
    </row>
    <row r="39" spans="1:24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3" customFormat="1" ht="21" customHeight="1" x14ac:dyDescent="0.3">
      <c r="Q43" s="4"/>
    </row>
    <row r="44" spans="1:24" s="5" customFormat="1" ht="16.5" customHeight="1" x14ac:dyDescent="0.2"/>
    <row r="45" spans="1:24" s="6" customFormat="1" ht="18" customHeight="1" x14ac:dyDescent="0.25">
      <c r="Q45" s="5"/>
    </row>
    <row r="46" spans="1:24" s="6" customFormat="1" ht="18" customHeight="1" x14ac:dyDescent="0.25">
      <c r="Q46" s="5"/>
    </row>
    <row r="47" spans="1:24" s="6" customFormat="1" ht="18" customHeight="1" x14ac:dyDescent="0.25">
      <c r="Q47" s="5"/>
    </row>
    <row r="48" spans="1:24" s="6" customFormat="1" ht="18" customHeight="1" x14ac:dyDescent="0.25">
      <c r="Q48" s="5"/>
    </row>
    <row r="49" spans="2:24" s="6" customFormat="1" ht="18" customHeight="1" x14ac:dyDescent="0.25">
      <c r="Q49" s="5"/>
    </row>
    <row r="50" spans="2:24" s="6" customFormat="1" ht="18" customHeight="1" x14ac:dyDescent="0.25">
      <c r="Q50" s="5"/>
    </row>
    <row r="51" spans="2:24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s="3" customFormat="1" ht="21" customHeight="1" x14ac:dyDescent="0.3">
      <c r="I52" s="4"/>
    </row>
    <row r="53" spans="2:24" s="5" customFormat="1" ht="16.5" customHeight="1" x14ac:dyDescent="0.2"/>
    <row r="54" spans="2:24" s="6" customFormat="1" ht="18" customHeight="1" x14ac:dyDescent="0.25">
      <c r="I54" s="5"/>
    </row>
    <row r="55" spans="2:24" s="6" customFormat="1" ht="18" customHeight="1" x14ac:dyDescent="0.25">
      <c r="I55" s="5"/>
    </row>
    <row r="56" spans="2:24" s="6" customFormat="1" ht="18" customHeight="1" x14ac:dyDescent="0.25">
      <c r="I56" s="5"/>
    </row>
    <row r="57" spans="2:24" s="6" customFormat="1" ht="18" customHeight="1" x14ac:dyDescent="0.25">
      <c r="I57" s="5"/>
    </row>
    <row r="58" spans="2:24" s="6" customFormat="1" ht="18" customHeight="1" x14ac:dyDescent="0.25">
      <c r="I58" s="5"/>
    </row>
    <row r="59" spans="2:24" s="6" customFormat="1" ht="18" customHeight="1" x14ac:dyDescent="0.25">
      <c r="I59" s="5"/>
    </row>
    <row r="60" spans="2:24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2">
      <c r="I61" s="2"/>
      <c r="Q61" s="2"/>
    </row>
    <row r="62" spans="2:24" s="2" customFormat="1" ht="15" customHeight="1" x14ac:dyDescent="0.2"/>
    <row r="63" spans="2:24" ht="13.5" customHeight="1" x14ac:dyDescent="0.2">
      <c r="I63" s="2"/>
      <c r="Q63" s="2"/>
    </row>
    <row r="64" spans="2:24" ht="13.5" customHeight="1" x14ac:dyDescent="0.2">
      <c r="I64" s="2"/>
      <c r="Q64" s="2"/>
    </row>
    <row r="65" spans="9:17" ht="13.5" customHeight="1" x14ac:dyDescent="0.2">
      <c r="I65" s="2"/>
      <c r="Q65" s="2"/>
    </row>
    <row r="66" spans="9:17" ht="13.5" customHeight="1" x14ac:dyDescent="0.2">
      <c r="I66" s="2"/>
      <c r="Q66" s="2"/>
    </row>
    <row r="67" spans="9:17" ht="13.5" customHeight="1" x14ac:dyDescent="0.2">
      <c r="I67" s="2"/>
      <c r="Q67" s="2"/>
    </row>
    <row r="68" spans="9:17" ht="13.5" customHeight="1" x14ac:dyDescent="0.2">
      <c r="I68" s="2"/>
      <c r="Q68" s="2"/>
    </row>
  </sheetData>
  <mergeCells count="17">
    <mergeCell ref="AA5:AA10"/>
    <mergeCell ref="B22:H22"/>
    <mergeCell ref="J22:P22"/>
    <mergeCell ref="R22:X22"/>
    <mergeCell ref="C3:E3"/>
    <mergeCell ref="G3:H3"/>
    <mergeCell ref="J3:K3"/>
    <mergeCell ref="B2:X2"/>
    <mergeCell ref="B31:H31"/>
    <mergeCell ref="J31:P31"/>
    <mergeCell ref="R31:X31"/>
    <mergeCell ref="B4:H4"/>
    <mergeCell ref="J4:P4"/>
    <mergeCell ref="R4:X4"/>
    <mergeCell ref="B13:H13"/>
    <mergeCell ref="J13:P13"/>
    <mergeCell ref="R13:X13"/>
  </mergeCells>
  <conditionalFormatting sqref="B6:H11 J6:P11 R6:X11 B15:H20 J15:P20 R15:X20 B24:H29 J24:P29 R24:X29 B33:H38 J33:P38 R33:X38">
    <cfRule type="expression" dxfId="1" priority="1">
      <formula>OR(WEEKDAY(B6,1)=1,WEEKDAY(B6,1)=7)</formula>
    </cfRule>
  </conditionalFormatting>
  <conditionalFormatting sqref="B4 J4 R4 B13 J13 R13 B22 J22 R22 B31 J31 R31">
    <cfRule type="expression" dxfId="0" priority="14">
      <formula>$G$3=1</formula>
    </cfRule>
  </conditionalFormatting>
  <printOptions horizontalCentered="1"/>
  <pageMargins left="0.35" right="0.35" top="0.4" bottom="0.4" header="0.25" footer="0.25"/>
  <pageSetup paperSize="9" scale="87" orientation="portrait" r:id="rId1"/>
  <headerFooter alignWithMargins="0">
    <oddFooter>&amp;C&amp;"Tahoma,Regular"&amp;8&amp;K00-048Calendar Templates by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Календарь</vt:lpstr>
      <vt:lpstr>Календарь!Область_печати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2018-11-30T02:15:16Z</dcterms:created>
  <dcterms:modified xsi:type="dcterms:W3CDTF">2020-09-25T20:01:50Z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2018-11-30T02:16:20.0483293Z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TBCO_ScreenResolution">
    <vt:lpwstr>96 96 1920 1080</vt:lpwstr>
  </property>
</Properties>
</file>